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705" activeTab="1"/>
  </bookViews>
  <sheets>
    <sheet name="情報通信部門　請求書 " sheetId="1" r:id="rId1"/>
    <sheet name="情報通信部門　請求書  （記入例）" sheetId="2" r:id="rId2"/>
    <sheet name="日付記入例" sheetId="3" r:id="rId3"/>
  </sheets>
  <definedNames>
    <definedName name="_xlnm.Print_Area" localSheetId="0">'情報通信部門　請求書 '!$A$1:$AD$92</definedName>
    <definedName name="_xlnm.Print_Area" localSheetId="1">'情報通信部門　請求書  （記入例）'!$A$1:$AD$92</definedName>
  </definedNames>
  <calcPr fullCalcOnLoad="1"/>
</workbook>
</file>

<file path=xl/sharedStrings.xml><?xml version="1.0" encoding="utf-8"?>
<sst xmlns="http://schemas.openxmlformats.org/spreadsheetml/2006/main" count="418" uniqueCount="168">
  <si>
    <t>備考</t>
  </si>
  <si>
    <t>(税抜)</t>
  </si>
  <si>
    <t>契約金額</t>
  </si>
  <si>
    <t>金額</t>
  </si>
  <si>
    <t>項目</t>
  </si>
  <si>
    <t>工事名</t>
  </si>
  <si>
    <t>注文番号</t>
  </si>
  <si>
    <t>登録番号</t>
  </si>
  <si>
    <t>工事番号</t>
  </si>
  <si>
    <t>請求者TEL</t>
  </si>
  <si>
    <t>取引先ｺｰﾄﾞ</t>
  </si>
  <si>
    <t>御　中</t>
  </si>
  <si>
    <t>株式会社トーエネック</t>
  </si>
  <si>
    <t>請負者住所氏名</t>
  </si>
  <si>
    <t>(合計)</t>
  </si>
  <si>
    <t>今回請求額</t>
  </si>
  <si>
    <t>今回消費税等額</t>
  </si>
  <si>
    <t>前回迄の出来高</t>
  </si>
  <si>
    <t>今回迄の出来高</t>
  </si>
  <si>
    <t>口座名義人(カナ)</t>
  </si>
  <si>
    <t>№</t>
  </si>
  <si>
    <t>下記の通り請求いたします。</t>
  </si>
  <si>
    <t>請求者住所氏名</t>
  </si>
  <si>
    <t>（請求者控）</t>
  </si>
  <si>
    <t>請求書</t>
  </si>
  <si>
    <t>・</t>
  </si>
  <si>
    <t>確認者認印</t>
  </si>
  <si>
    <t>施 工 部 署</t>
  </si>
  <si>
    <t>長</t>
  </si>
  <si>
    <t>担当</t>
  </si>
  <si>
    <t>印</t>
  </si>
  <si>
    <t>契約工期</t>
  </si>
  <si>
    <t>～</t>
  </si>
  <si>
    <t>記 入 注 意 事 項</t>
  </si>
  <si>
    <t>検 査 結 果</t>
  </si>
  <si>
    <t>※不合格内容</t>
  </si>
  <si>
    <t>合　格</t>
  </si>
  <si>
    <t>不合格</t>
  </si>
  <si>
    <t>　　　年　　　月　　　日</t>
  </si>
  <si>
    <t>【㈱トーエネック記入欄】</t>
  </si>
  <si>
    <t>検　査　日</t>
  </si>
  <si>
    <t>引 渡  日</t>
  </si>
  <si>
    <t>完成届兼引渡確認書</t>
  </si>
  <si>
    <t>下記工事が完成しましたので、
お引渡し致します。</t>
  </si>
  <si>
    <t>1.工事完成日、取引先コード(右詰め)、請求者</t>
  </si>
  <si>
    <t xml:space="preserve">  登録番号、注文番号、工事名、契約工期を記</t>
  </si>
  <si>
    <t>　入して下さい。</t>
  </si>
  <si>
    <t xml:space="preserve">  ＴＥＬ(左詰めで市外、局、番号)、工事番号、</t>
  </si>
  <si>
    <t>2.工事出来高契約の場合、工事完成時以外、この</t>
  </si>
  <si>
    <t>　用紙は提出不要です。</t>
  </si>
  <si>
    <t>4.㈱トーエネック記入欄は、記入しないで</t>
  </si>
  <si>
    <t>　下さい。</t>
  </si>
  <si>
    <t>3.工事以外の保守等業務委託契約は、この用紙の</t>
  </si>
  <si>
    <t>　提出は不要です。</t>
  </si>
  <si>
    <t>日付</t>
  </si>
  <si>
    <t>工事完成日</t>
  </si>
  <si>
    <t>契約工期　開始　</t>
  </si>
  <si>
    <t>契約工期　終了</t>
  </si>
  <si>
    <t>ＴＥＬ　市外局番</t>
  </si>
  <si>
    <t>ＴＥＬ　　　局番</t>
  </si>
  <si>
    <t>ＴＥＬ　　　番号</t>
  </si>
  <si>
    <t>取引銀行　銀行名</t>
  </si>
  <si>
    <t>取引銀行　支店名</t>
  </si>
  <si>
    <t>普通預金or当座預金</t>
  </si>
  <si>
    <t>口座番号</t>
  </si>
  <si>
    <t>口座名義</t>
  </si>
  <si>
    <t>三菱東京UFJ銀行</t>
  </si>
  <si>
    <t>名古屋営業部</t>
  </si>
  <si>
    <t>●固定事項</t>
  </si>
  <si>
    <t>●契約内容（注文書参照）</t>
  </si>
  <si>
    <t>●完成届兼引渡確認書内容</t>
  </si>
  <si>
    <t>yyyy/㎜/dd</t>
  </si>
  <si>
    <t>yyyy/㎜/dd</t>
  </si>
  <si>
    <t>※特記事項がある場合のみ記入</t>
  </si>
  <si>
    <t>●請求書内容（金額は税抜）</t>
  </si>
  <si>
    <t>　　　上記金額入力で自動計算されます</t>
  </si>
  <si>
    <t xml:space="preserve">      入力不要</t>
  </si>
  <si>
    <t>トーエネックへの提出不要</t>
  </si>
  <si>
    <t>！！印刷範囲内の数式および数字は触らないでください！！</t>
  </si>
  <si>
    <t>下部に必要事項を入力してください</t>
  </si>
  <si>
    <t>「完成届兼引渡確認書」の日付記入例</t>
  </si>
  <si>
    <t>※検査手直しが無い場合</t>
  </si>
  <si>
    <t>〈適切例１〉</t>
  </si>
  <si>
    <t>〈適切例２〉</t>
  </si>
  <si>
    <t>〈不適切例１〉</t>
  </si>
  <si>
    <t>〈不適切例２〉</t>
  </si>
  <si>
    <t>〈不適切例３〉</t>
  </si>
  <si>
    <t>〈不適切例４〉</t>
  </si>
  <si>
    <r>
      <t>支払日が</t>
    </r>
    <r>
      <rPr>
        <sz val="11"/>
        <color indexed="8"/>
        <rFont val="ＭＳ Ｐゴシック"/>
        <family val="3"/>
      </rPr>
      <t>建設業法</t>
    </r>
  </si>
  <si>
    <t>下請負契約工期</t>
  </si>
  <si>
    <t>完成検査日が</t>
  </si>
  <si>
    <t>3月支払計上工事の</t>
  </si>
  <si>
    <t>違反</t>
  </si>
  <si>
    <t>内でない</t>
  </si>
  <si>
    <t>建設業法違反</t>
  </si>
  <si>
    <t>4月検査は不可</t>
  </si>
  <si>
    <t>下請負人との契約工期</t>
  </si>
  <si>
    <t>下請負人との契約工期</t>
  </si>
  <si>
    <t>1月21日～</t>
  </si>
  <si>
    <t>②下請負工事完成日</t>
  </si>
  <si>
    <t>契約工期内の工事完成</t>
  </si>
  <si>
    <t>下請負契約工期内</t>
  </si>
  <si>
    <t>日付(①工事完成連絡日</t>
  </si>
  <si>
    <t>以前)</t>
  </si>
  <si>
    <t>①下請負人からの</t>
  </si>
  <si>
    <t>工事完成連絡</t>
  </si>
  <si>
    <t>契約工期内で工事完成</t>
  </si>
  <si>
    <t>日以後の連絡日</t>
  </si>
  <si>
    <t>契約</t>
  </si>
  <si>
    <t>工期</t>
  </si>
  <si>
    <t>⑤下請負工事に</t>
  </si>
  <si>
    <t>対する完成検査</t>
  </si>
  <si>
    <t>協力会社から工事完成</t>
  </si>
  <si>
    <t>3月支払工事は、</t>
  </si>
  <si>
    <t>連絡①を受けてから20</t>
  </si>
  <si>
    <t>3月31日迄に検査</t>
  </si>
  <si>
    <t>3月5日から20日以</t>
  </si>
  <si>
    <t>日以内の検査実施日</t>
  </si>
  <si>
    <t>を実施する。</t>
  </si>
  <si>
    <t>内に検査を実施し</t>
  </si>
  <si>
    <t>4月1日以降の日付</t>
  </si>
  <si>
    <t>なければならない。</t>
  </si>
  <si>
    <t>は、引渡前の支払</t>
  </si>
  <si>
    <t>となるので不適切</t>
  </si>
  <si>
    <t>⑧工事目的物</t>
  </si>
  <si>
    <t>の引渡日</t>
  </si>
  <si>
    <t>⑤完成検査合格日</t>
  </si>
  <si>
    <t>完成検査日と同日</t>
  </si>
  <si>
    <t>下請負代金の支払は、</t>
  </si>
  <si>
    <t>引渡しの申出日から50</t>
  </si>
  <si>
    <t>日以内に支払</t>
  </si>
  <si>
    <t>下請負人からの</t>
  </si>
  <si>
    <t>代金請求日</t>
  </si>
  <si>
    <t>引渡日から請求書</t>
  </si>
  <si>
    <t>5月19日支払となる</t>
  </si>
  <si>
    <t>締日迄の間</t>
  </si>
  <si>
    <r>
      <t>ため</t>
    </r>
    <r>
      <rPr>
        <sz val="11"/>
        <color indexed="8"/>
        <rFont val="ＭＳ Ｐゴシック"/>
        <family val="3"/>
      </rPr>
      <t>建設業法違反</t>
    </r>
  </si>
  <si>
    <t>トーエネック記入分</t>
  </si>
  <si>
    <t>全ての項目を入力してください</t>
  </si>
  <si>
    <t>入力シート</t>
  </si>
  <si>
    <t>　　　　（金額確認用に表示/セル保護）</t>
  </si>
  <si>
    <t>取引先コード（9桁）</t>
  </si>
  <si>
    <t>099000-000</t>
  </si>
  <si>
    <t>1153</t>
  </si>
  <si>
    <t>ｶ)ﾄｰｴﾈｯｸ</t>
  </si>
  <si>
    <t>※出来高払いの場合は入力不要</t>
  </si>
  <si>
    <t>工事完成日</t>
  </si>
  <si>
    <t>Ｔ</t>
  </si>
  <si>
    <t>－</t>
  </si>
  <si>
    <t>Ｔ－</t>
  </si>
  <si>
    <t>15401111</t>
  </si>
  <si>
    <t>012</t>
  </si>
  <si>
    <t>トーエネックＬＡＮ工事</t>
  </si>
  <si>
    <t>1234567891234</t>
  </si>
  <si>
    <t>（　正　）</t>
  </si>
  <si>
    <t>請求者TEL</t>
  </si>
  <si>
    <t>登録番号</t>
  </si>
  <si>
    <t>注文番号</t>
  </si>
  <si>
    <t>取引銀行</t>
  </si>
  <si>
    <t>契約金額（税抜）</t>
  </si>
  <si>
    <t>今回迄の出来高（税抜）</t>
  </si>
  <si>
    <t>前回迄の出来高（税抜）</t>
  </si>
  <si>
    <t>今回請求額（税抜）</t>
  </si>
  <si>
    <t>今回請求額（合計）</t>
  </si>
  <si>
    <t>消費税選択</t>
  </si>
  <si>
    <t>１０％</t>
  </si>
  <si>
    <t>052</t>
  </si>
  <si>
    <t>当座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</si>
</sst>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[$-411]ggge&quot;年&quot;m&quot;月&quot;d&quot;日&quot;;@"/>
    <numFmt numFmtId="178" formatCode="m&quot;月&quot;d&quot;日&quot;;@"/>
    <numFmt numFmtId="179" formatCode="[$-F800]dddd\,\ mmmm\ dd\,\ yyyy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&quot;¥&quot;#,##0_);[Red]\(&quot;¥&quot;#,##0\)"/>
    <numFmt numFmtId="184" formatCode="[$]ggge&quot;年&quot;m&quot;月&quot;d&quot;日&quot;;@"/>
    <numFmt numFmtId="185" formatCode="[$]gge&quot;年&quot;m&quot;月&quot;d&quot;日&quot;;@"/>
  </numFmts>
  <fonts count="9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u val="single"/>
      <sz val="11"/>
      <name val="ＭＳ 明朝"/>
      <family val="1"/>
    </font>
    <font>
      <b/>
      <u val="single"/>
      <sz val="14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u val="single"/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6"/>
      <color indexed="8"/>
      <name val="ＭＳ 明朝"/>
      <family val="1"/>
    </font>
    <font>
      <sz val="11"/>
      <color indexed="23"/>
      <name val="ＭＳ 明朝"/>
      <family val="1"/>
    </font>
    <font>
      <sz val="20"/>
      <color indexed="8"/>
      <name val="ＭＳ 明朝"/>
      <family val="1"/>
    </font>
    <font>
      <sz val="8"/>
      <color indexed="8"/>
      <name val="ＭＳ 明朝"/>
      <family val="1"/>
    </font>
    <font>
      <sz val="22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4"/>
      <color indexed="8"/>
      <name val="ＭＳ Ｐゴシック"/>
      <family val="3"/>
    </font>
    <font>
      <sz val="22"/>
      <color indexed="8"/>
      <name val="ＭＳ 明朝"/>
      <family val="1"/>
    </font>
    <font>
      <sz val="16"/>
      <color indexed="8"/>
      <name val="Calibri"/>
      <family val="2"/>
    </font>
    <font>
      <sz val="16"/>
      <color indexed="8"/>
      <name val="ＭＳ Ｐゴシック"/>
      <family val="3"/>
    </font>
    <font>
      <u val="single"/>
      <sz val="16"/>
      <color indexed="8"/>
      <name val="ＭＳ Ｐゴシック"/>
      <family val="3"/>
    </font>
    <font>
      <sz val="4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2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b/>
      <sz val="12"/>
      <color theme="1"/>
      <name val="ＭＳ 明朝"/>
      <family val="1"/>
    </font>
    <font>
      <sz val="10"/>
      <color theme="1"/>
      <name val="ＭＳ 明朝"/>
      <family val="1"/>
    </font>
    <font>
      <b/>
      <sz val="14"/>
      <color theme="1"/>
      <name val="ＭＳ 明朝"/>
      <family val="1"/>
    </font>
    <font>
      <sz val="9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1"/>
      <color theme="1"/>
      <name val="ＭＳ ゴシック"/>
      <family val="3"/>
    </font>
    <font>
      <sz val="16"/>
      <color theme="1"/>
      <name val="ＭＳ 明朝"/>
      <family val="1"/>
    </font>
    <font>
      <sz val="11"/>
      <color theme="0" tint="-0.4999699890613556"/>
      <name val="ＭＳ 明朝"/>
      <family val="1"/>
    </font>
    <font>
      <sz val="20"/>
      <color theme="1"/>
      <name val="ＭＳ 明朝"/>
      <family val="1"/>
    </font>
    <font>
      <sz val="8"/>
      <color theme="1"/>
      <name val="ＭＳ 明朝"/>
      <family val="1"/>
    </font>
    <font>
      <sz val="22"/>
      <color theme="1"/>
      <name val="ＭＳ ゴシック"/>
      <family val="3"/>
    </font>
    <font>
      <sz val="14"/>
      <color theme="1"/>
      <name val="ＭＳ Ｐゴシック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sz val="22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rgb="FF00B0F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 style="thin"/>
      <top/>
      <bottom/>
    </border>
    <border>
      <left/>
      <right style="hair"/>
      <top style="hair"/>
      <bottom/>
    </border>
    <border>
      <left/>
      <right/>
      <top/>
      <bottom style="thin"/>
    </border>
    <border>
      <left style="thin"/>
      <right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medium">
        <color theme="4" tint="-0.24993999302387238"/>
      </left>
      <right/>
      <top style="medium">
        <color theme="4" tint="-0.24993999302387238"/>
      </top>
      <bottom/>
    </border>
    <border>
      <left/>
      <right/>
      <top style="medium">
        <color theme="4" tint="-0.24993999302387238"/>
      </top>
      <bottom/>
    </border>
    <border>
      <left/>
      <right style="medium">
        <color theme="4" tint="-0.24993999302387238"/>
      </right>
      <top style="medium">
        <color theme="4" tint="-0.24993999302387238"/>
      </top>
      <bottom/>
    </border>
    <border>
      <left style="medium">
        <color theme="4" tint="-0.24993999302387238"/>
      </left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>
        <color theme="4" tint="-0.24993999302387238"/>
      </right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 style="dotted"/>
      <right/>
      <top style="thin"/>
      <bottom style="thin"/>
    </border>
    <border>
      <left/>
      <right style="thin"/>
      <top style="thin"/>
      <bottom style="thin"/>
    </border>
    <border>
      <left/>
      <right style="dashed"/>
      <top style="thin"/>
      <bottom style="thin"/>
    </border>
    <border>
      <left style="dashed"/>
      <right/>
      <top style="thin"/>
      <bottom style="thin"/>
    </border>
    <border>
      <left style="hair"/>
      <right style="thin"/>
      <top style="thin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/>
      <bottom style="medium">
        <color theme="4" tint="-0.24993999302387238"/>
      </bottom>
    </border>
    <border>
      <left/>
      <right style="medium">
        <color theme="4" tint="-0.24993999302387238"/>
      </right>
      <top/>
      <bottom style="medium">
        <color theme="4" tint="-0.24993999302387238"/>
      </bottom>
    </border>
    <border>
      <left style="medium">
        <color theme="9"/>
      </left>
      <right/>
      <top style="medium">
        <color theme="9"/>
      </top>
      <bottom/>
    </border>
    <border>
      <left/>
      <right/>
      <top style="medium">
        <color theme="9"/>
      </top>
      <bottom/>
    </border>
    <border>
      <left/>
      <right style="medium">
        <color theme="9"/>
      </right>
      <top style="medium">
        <color theme="9"/>
      </top>
      <bottom/>
    </border>
    <border>
      <left style="medium">
        <color theme="9"/>
      </left>
      <right/>
      <top/>
      <bottom/>
    </border>
    <border>
      <left/>
      <right style="medium">
        <color theme="9"/>
      </right>
      <top/>
      <bottom/>
    </border>
    <border>
      <left style="medium">
        <color theme="9"/>
      </left>
      <right/>
      <top/>
      <bottom style="medium">
        <color theme="9"/>
      </bottom>
    </border>
    <border>
      <left/>
      <right/>
      <top/>
      <bottom style="medium">
        <color theme="9"/>
      </bottom>
    </border>
    <border>
      <left/>
      <right style="medium">
        <color theme="9"/>
      </right>
      <top/>
      <bottom style="medium">
        <color theme="9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rgb="FFFFFF00"/>
      </top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/>
      <right>
        <color indexed="63"/>
      </right>
      <top style="thin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/>
      <right/>
      <top style="hair"/>
      <bottom/>
    </border>
    <border diagonalUp="1" diagonalDown="1">
      <left style="thin"/>
      <right/>
      <top style="thin"/>
      <bottom/>
      <diagonal style="thin"/>
    </border>
    <border diagonalUp="1" diagonalDown="1">
      <left/>
      <right/>
      <top style="thin"/>
      <bottom/>
      <diagonal style="thin"/>
    </border>
    <border diagonalUp="1" diagonalDown="1">
      <left/>
      <right style="thin"/>
      <top style="thin"/>
      <bottom/>
      <diagonal style="thin"/>
    </border>
    <border diagonalUp="1" diagonalDown="1">
      <left style="thin"/>
      <right/>
      <top/>
      <bottom style="thin"/>
      <diagonal style="thin"/>
    </border>
    <border diagonalUp="1" diagonalDown="1">
      <left/>
      <right/>
      <top/>
      <bottom style="thin"/>
      <diagonal style="thin"/>
    </border>
    <border diagonalUp="1" diagonalDown="1">
      <left/>
      <right style="thin"/>
      <top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56" fillId="0" borderId="0">
      <alignment vertical="center"/>
      <protection/>
    </xf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718">
    <xf numFmtId="0" fontId="0" fillId="0" borderId="0" xfId="0" applyAlignment="1">
      <alignment vertical="center"/>
    </xf>
    <xf numFmtId="0" fontId="7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49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49" fontId="2" fillId="33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56" fillId="0" borderId="0" xfId="61">
      <alignment vertical="center"/>
      <protection/>
    </xf>
    <xf numFmtId="0" fontId="76" fillId="0" borderId="0" xfId="61" applyFont="1" applyAlignment="1">
      <alignment vertical="center"/>
      <protection/>
    </xf>
    <xf numFmtId="0" fontId="56" fillId="0" borderId="0" xfId="61" applyBorder="1">
      <alignment vertical="center"/>
      <protection/>
    </xf>
    <xf numFmtId="0" fontId="56" fillId="0" borderId="0" xfId="61" applyFont="1" applyAlignment="1">
      <alignment vertical="center"/>
      <protection/>
    </xf>
    <xf numFmtId="0" fontId="69" fillId="0" borderId="0" xfId="61" applyFont="1" applyAlignment="1">
      <alignment vertical="center" wrapText="1"/>
      <protection/>
    </xf>
    <xf numFmtId="0" fontId="77" fillId="0" borderId="0" xfId="61" applyFont="1" applyBorder="1" applyAlignment="1">
      <alignment horizontal="center" vertical="center"/>
      <protection/>
    </xf>
    <xf numFmtId="0" fontId="56" fillId="0" borderId="12" xfId="61" applyBorder="1">
      <alignment vertical="center"/>
      <protection/>
    </xf>
    <xf numFmtId="0" fontId="56" fillId="0" borderId="0" xfId="61" applyAlignment="1">
      <alignment horizontal="center" vertical="center"/>
      <protection/>
    </xf>
    <xf numFmtId="0" fontId="56" fillId="0" borderId="13" xfId="61" applyBorder="1">
      <alignment vertical="center"/>
      <protection/>
    </xf>
    <xf numFmtId="0" fontId="56" fillId="0" borderId="12" xfId="61" applyBorder="1" applyAlignment="1">
      <alignment horizontal="center" vertical="center"/>
      <protection/>
    </xf>
    <xf numFmtId="0" fontId="56" fillId="0" borderId="14" xfId="61" applyBorder="1">
      <alignment vertical="center"/>
      <protection/>
    </xf>
    <xf numFmtId="0" fontId="56" fillId="0" borderId="15" xfId="61" applyBorder="1">
      <alignment vertical="center"/>
      <protection/>
    </xf>
    <xf numFmtId="0" fontId="56" fillId="0" borderId="0" xfId="61" applyAlignment="1">
      <alignment vertical="center"/>
      <protection/>
    </xf>
    <xf numFmtId="0" fontId="56" fillId="0" borderId="0" xfId="61" applyAlignment="1">
      <alignment horizontal="left" vertical="center"/>
      <protection/>
    </xf>
    <xf numFmtId="0" fontId="56" fillId="0" borderId="0" xfId="61" applyBorder="1" applyAlignment="1">
      <alignment horizontal="left" vertical="center"/>
      <protection/>
    </xf>
    <xf numFmtId="0" fontId="56" fillId="0" borderId="0" xfId="61" applyBorder="1" applyAlignment="1">
      <alignment horizontal="center" vertical="center"/>
      <protection/>
    </xf>
    <xf numFmtId="0" fontId="78" fillId="0" borderId="0" xfId="61" applyFont="1" applyBorder="1" applyAlignment="1">
      <alignment horizontal="left" vertical="center"/>
      <protection/>
    </xf>
    <xf numFmtId="0" fontId="56" fillId="0" borderId="0" xfId="61" applyBorder="1" applyAlignment="1">
      <alignment vertical="center"/>
      <protection/>
    </xf>
    <xf numFmtId="0" fontId="56" fillId="0" borderId="0" xfId="61" applyFont="1">
      <alignment vertical="center"/>
      <protection/>
    </xf>
    <xf numFmtId="0" fontId="78" fillId="0" borderId="0" xfId="61" applyFont="1" applyBorder="1">
      <alignment vertical="center"/>
      <protection/>
    </xf>
    <xf numFmtId="0" fontId="69" fillId="0" borderId="0" xfId="61" applyFont="1">
      <alignment vertical="center"/>
      <protection/>
    </xf>
    <xf numFmtId="0" fontId="56" fillId="0" borderId="16" xfId="61" applyBorder="1">
      <alignment vertical="center"/>
      <protection/>
    </xf>
    <xf numFmtId="56" fontId="56" fillId="0" borderId="0" xfId="61" applyNumberFormat="1" applyBorder="1" applyAlignment="1">
      <alignment horizontal="right" vertical="center"/>
      <protection/>
    </xf>
    <xf numFmtId="56" fontId="56" fillId="0" borderId="12" xfId="61" applyNumberFormat="1" applyBorder="1" applyAlignment="1">
      <alignment horizontal="right" vertical="center"/>
      <protection/>
    </xf>
    <xf numFmtId="0" fontId="56" fillId="0" borderId="17" xfId="61" applyBorder="1">
      <alignment vertical="center"/>
      <protection/>
    </xf>
    <xf numFmtId="0" fontId="56" fillId="0" borderId="18" xfId="61" applyBorder="1">
      <alignment vertical="center"/>
      <protection/>
    </xf>
    <xf numFmtId="0" fontId="56" fillId="0" borderId="19" xfId="61" applyBorder="1">
      <alignment vertical="center"/>
      <protection/>
    </xf>
    <xf numFmtId="0" fontId="56" fillId="0" borderId="20" xfId="61" applyBorder="1">
      <alignment vertical="center"/>
      <protection/>
    </xf>
    <xf numFmtId="0" fontId="56" fillId="0" borderId="21" xfId="61" applyBorder="1">
      <alignment vertical="center"/>
      <protection/>
    </xf>
    <xf numFmtId="56" fontId="56" fillId="0" borderId="0" xfId="61" applyNumberFormat="1" applyBorder="1" applyAlignment="1">
      <alignment horizontal="center" vertical="center"/>
      <protection/>
    </xf>
    <xf numFmtId="56" fontId="56" fillId="0" borderId="12" xfId="61" applyNumberFormat="1" applyBorder="1" applyAlignment="1">
      <alignment horizontal="center" vertical="center"/>
      <protection/>
    </xf>
    <xf numFmtId="0" fontId="56" fillId="0" borderId="0" xfId="61" applyFont="1">
      <alignment vertical="center"/>
      <protection/>
    </xf>
    <xf numFmtId="0" fontId="56" fillId="0" borderId="0" xfId="61" applyFont="1" applyBorder="1">
      <alignment vertical="center"/>
      <protection/>
    </xf>
    <xf numFmtId="0" fontId="77" fillId="0" borderId="0" xfId="61" applyFont="1" applyBorder="1" applyAlignment="1">
      <alignment vertical="center"/>
      <protection/>
    </xf>
    <xf numFmtId="0" fontId="77" fillId="0" borderId="0" xfId="61" applyFont="1" applyBorder="1" applyAlignment="1">
      <alignment vertical="center"/>
      <protection/>
    </xf>
    <xf numFmtId="0" fontId="56" fillId="34" borderId="0" xfId="61" applyFill="1" applyBorder="1" applyAlignment="1">
      <alignment horizontal="center" vertical="center"/>
      <protection/>
    </xf>
    <xf numFmtId="0" fontId="56" fillId="34" borderId="12" xfId="61" applyFill="1" applyBorder="1">
      <alignment vertical="center"/>
      <protection/>
    </xf>
    <xf numFmtId="56" fontId="56" fillId="34" borderId="0" xfId="61" applyNumberFormat="1" applyFill="1" applyBorder="1" applyAlignment="1">
      <alignment horizontal="center" vertical="center"/>
      <protection/>
    </xf>
    <xf numFmtId="0" fontId="56" fillId="34" borderId="13" xfId="61" applyFill="1" applyBorder="1">
      <alignment vertical="center"/>
      <protection/>
    </xf>
    <xf numFmtId="56" fontId="56" fillId="34" borderId="12" xfId="61" applyNumberFormat="1" applyFill="1" applyBorder="1" applyAlignment="1">
      <alignment horizontal="center" vertical="center"/>
      <protection/>
    </xf>
    <xf numFmtId="0" fontId="56" fillId="34" borderId="14" xfId="61" applyFill="1" applyBorder="1">
      <alignment vertical="center"/>
      <protection/>
    </xf>
    <xf numFmtId="0" fontId="56" fillId="34" borderId="0" xfId="61" applyFill="1">
      <alignment vertical="center"/>
      <protection/>
    </xf>
    <xf numFmtId="56" fontId="69" fillId="34" borderId="0" xfId="61" applyNumberFormat="1" applyFont="1" applyFill="1" applyBorder="1" applyAlignment="1">
      <alignment horizontal="center" vertical="center"/>
      <protection/>
    </xf>
    <xf numFmtId="0" fontId="56" fillId="34" borderId="15" xfId="61" applyFill="1" applyBorder="1">
      <alignment vertical="center"/>
      <protection/>
    </xf>
    <xf numFmtId="0" fontId="56" fillId="34" borderId="0" xfId="61" applyFill="1" applyBorder="1" applyAlignment="1">
      <alignment horizontal="left" vertical="center"/>
      <protection/>
    </xf>
    <xf numFmtId="0" fontId="56" fillId="34" borderId="0" xfId="61" applyFont="1" applyFill="1">
      <alignment vertical="center"/>
      <protection/>
    </xf>
    <xf numFmtId="0" fontId="56" fillId="34" borderId="0" xfId="61" applyFont="1" applyFill="1">
      <alignment vertical="center"/>
      <protection/>
    </xf>
    <xf numFmtId="0" fontId="69" fillId="34" borderId="0" xfId="61" applyFont="1" applyFill="1">
      <alignment vertical="center"/>
      <protection/>
    </xf>
    <xf numFmtId="0" fontId="56" fillId="34" borderId="0" xfId="61" applyFont="1" applyFill="1" applyBorder="1">
      <alignment vertical="center"/>
      <protection/>
    </xf>
    <xf numFmtId="0" fontId="56" fillId="34" borderId="0" xfId="61" applyFill="1" applyBorder="1">
      <alignment vertical="center"/>
      <protection/>
    </xf>
    <xf numFmtId="0" fontId="56" fillId="35" borderId="0" xfId="61" applyFill="1">
      <alignment vertical="center"/>
      <protection/>
    </xf>
    <xf numFmtId="0" fontId="56" fillId="35" borderId="12" xfId="61" applyFill="1" applyBorder="1">
      <alignment vertical="center"/>
      <protection/>
    </xf>
    <xf numFmtId="0" fontId="56" fillId="35" borderId="13" xfId="61" applyFill="1" applyBorder="1">
      <alignment vertical="center"/>
      <protection/>
    </xf>
    <xf numFmtId="0" fontId="56" fillId="35" borderId="0" xfId="61" applyFill="1" applyBorder="1">
      <alignment vertical="center"/>
      <protection/>
    </xf>
    <xf numFmtId="0" fontId="56" fillId="35" borderId="14" xfId="61" applyFill="1" applyBorder="1">
      <alignment vertical="center"/>
      <protection/>
    </xf>
    <xf numFmtId="0" fontId="56" fillId="35" borderId="15" xfId="61" applyFill="1" applyBorder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38" fontId="8" fillId="34" borderId="11" xfId="49" applyFont="1" applyFill="1" applyBorder="1" applyAlignment="1" applyProtection="1">
      <alignment vertical="center"/>
      <protection/>
    </xf>
    <xf numFmtId="49" fontId="2" fillId="33" borderId="11" xfId="0" applyNumberFormat="1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38" fontId="2" fillId="33" borderId="11" xfId="49" applyFont="1" applyFill="1" applyBorder="1" applyAlignment="1" applyProtection="1">
      <alignment vertical="center"/>
      <protection locked="0"/>
    </xf>
    <xf numFmtId="0" fontId="75" fillId="0" borderId="0" xfId="0" applyFont="1" applyAlignment="1" applyProtection="1">
      <alignment vertical="center"/>
      <protection hidden="1"/>
    </xf>
    <xf numFmtId="0" fontId="79" fillId="0" borderId="0" xfId="0" applyFont="1" applyBorder="1" applyAlignment="1" applyProtection="1">
      <alignment vertical="top"/>
      <protection hidden="1"/>
    </xf>
    <xf numFmtId="0" fontId="75" fillId="0" borderId="22" xfId="0" applyFont="1" applyBorder="1" applyAlignment="1" applyProtection="1">
      <alignment vertical="center"/>
      <protection hidden="1"/>
    </xf>
    <xf numFmtId="0" fontId="79" fillId="0" borderId="23" xfId="0" applyFont="1" applyBorder="1" applyAlignment="1" applyProtection="1">
      <alignment vertical="top"/>
      <protection hidden="1"/>
    </xf>
    <xf numFmtId="0" fontId="75" fillId="0" borderId="23" xfId="0" applyFont="1" applyBorder="1" applyAlignment="1" applyProtection="1">
      <alignment vertical="center"/>
      <protection hidden="1"/>
    </xf>
    <xf numFmtId="0" fontId="75" fillId="0" borderId="24" xfId="0" applyFont="1" applyBorder="1" applyAlignment="1" applyProtection="1">
      <alignment vertical="center"/>
      <protection hidden="1"/>
    </xf>
    <xf numFmtId="0" fontId="75" fillId="0" borderId="25" xfId="0" applyFont="1" applyBorder="1" applyAlignment="1" applyProtection="1">
      <alignment vertical="center"/>
      <protection hidden="1"/>
    </xf>
    <xf numFmtId="0" fontId="75" fillId="0" borderId="0" xfId="0" applyFont="1" applyBorder="1" applyAlignment="1" applyProtection="1">
      <alignment vertical="center"/>
      <protection hidden="1"/>
    </xf>
    <xf numFmtId="0" fontId="80" fillId="0" borderId="26" xfId="0" applyFont="1" applyBorder="1" applyAlignment="1" applyProtection="1">
      <alignment vertical="top"/>
      <protection hidden="1"/>
    </xf>
    <xf numFmtId="0" fontId="75" fillId="0" borderId="27" xfId="0" applyFont="1" applyBorder="1" applyAlignment="1" applyProtection="1">
      <alignment vertical="center"/>
      <protection hidden="1"/>
    </xf>
    <xf numFmtId="0" fontId="75" fillId="0" borderId="28" xfId="0" applyFont="1" applyBorder="1" applyAlignment="1" applyProtection="1">
      <alignment vertical="center"/>
      <protection hidden="1"/>
    </xf>
    <xf numFmtId="0" fontId="75" fillId="0" borderId="29" xfId="0" applyFont="1" applyBorder="1" applyAlignment="1" applyProtection="1">
      <alignment vertical="center"/>
      <protection hidden="1"/>
    </xf>
    <xf numFmtId="0" fontId="75" fillId="0" borderId="0" xfId="0" applyFont="1" applyBorder="1" applyAlignment="1" applyProtection="1">
      <alignment/>
      <protection hidden="1"/>
    </xf>
    <xf numFmtId="0" fontId="81" fillId="0" borderId="0" xfId="0" applyFont="1" applyBorder="1" applyAlignment="1" applyProtection="1">
      <alignment/>
      <protection hidden="1"/>
    </xf>
    <xf numFmtId="0" fontId="75" fillId="0" borderId="0" xfId="0" applyFont="1" applyBorder="1" applyAlignment="1" applyProtection="1">
      <alignment horizontal="right"/>
      <protection hidden="1"/>
    </xf>
    <xf numFmtId="0" fontId="75" fillId="0" borderId="12" xfId="0" applyFont="1" applyBorder="1" applyAlignment="1" applyProtection="1">
      <alignment vertical="center"/>
      <protection hidden="1"/>
    </xf>
    <xf numFmtId="0" fontId="75" fillId="0" borderId="15" xfId="0" applyFont="1" applyBorder="1" applyAlignment="1" applyProtection="1">
      <alignment vertical="center"/>
      <protection hidden="1"/>
    </xf>
    <xf numFmtId="0" fontId="75" fillId="0" borderId="17" xfId="0" applyFont="1" applyBorder="1" applyAlignment="1" applyProtection="1">
      <alignment/>
      <protection hidden="1"/>
    </xf>
    <xf numFmtId="0" fontId="82" fillId="0" borderId="0" xfId="0" applyFont="1" applyFill="1" applyBorder="1" applyAlignment="1" applyProtection="1">
      <alignment vertical="center"/>
      <protection hidden="1"/>
    </xf>
    <xf numFmtId="0" fontId="75" fillId="0" borderId="27" xfId="0" applyFont="1" applyFill="1" applyBorder="1" applyAlignment="1" applyProtection="1">
      <alignment vertical="center"/>
      <protection hidden="1"/>
    </xf>
    <xf numFmtId="0" fontId="83" fillId="0" borderId="27" xfId="0" applyFont="1" applyFill="1" applyBorder="1" applyAlignment="1" applyProtection="1">
      <alignment vertical="center"/>
      <protection hidden="1"/>
    </xf>
    <xf numFmtId="0" fontId="75" fillId="0" borderId="15" xfId="0" applyFont="1" applyFill="1" applyBorder="1" applyAlignment="1" applyProtection="1">
      <alignment vertical="center"/>
      <protection hidden="1"/>
    </xf>
    <xf numFmtId="0" fontId="75" fillId="0" borderId="0" xfId="0" applyFont="1" applyFill="1" applyBorder="1" applyAlignment="1" applyProtection="1">
      <alignment vertical="center"/>
      <protection hidden="1"/>
    </xf>
    <xf numFmtId="0" fontId="75" fillId="0" borderId="18" xfId="0" applyFont="1" applyBorder="1" applyAlignment="1" applyProtection="1">
      <alignment vertical="center"/>
      <protection hidden="1"/>
    </xf>
    <xf numFmtId="0" fontId="75" fillId="0" borderId="17" xfId="0" applyFont="1" applyBorder="1" applyAlignment="1" applyProtection="1">
      <alignment vertical="center"/>
      <protection hidden="1"/>
    </xf>
    <xf numFmtId="0" fontId="75" fillId="0" borderId="21" xfId="0" applyFont="1" applyBorder="1" applyAlignment="1" applyProtection="1">
      <alignment vertical="center"/>
      <protection hidden="1"/>
    </xf>
    <xf numFmtId="0" fontId="75" fillId="0" borderId="0" xfId="0" applyFont="1" applyFill="1" applyBorder="1" applyAlignment="1" applyProtection="1">
      <alignment vertical="center"/>
      <protection hidden="1"/>
    </xf>
    <xf numFmtId="0" fontId="75" fillId="35" borderId="29" xfId="0" applyFont="1" applyFill="1" applyBorder="1" applyAlignment="1" applyProtection="1">
      <alignment vertical="center"/>
      <protection hidden="1"/>
    </xf>
    <xf numFmtId="0" fontId="84" fillId="0" borderId="0" xfId="0" applyFont="1" applyFill="1" applyBorder="1" applyAlignment="1" applyProtection="1">
      <alignment vertical="center"/>
      <protection hidden="1"/>
    </xf>
    <xf numFmtId="0" fontId="85" fillId="0" borderId="30" xfId="0" applyFont="1" applyBorder="1" applyAlignment="1" applyProtection="1">
      <alignment horizontal="center" vertical="center"/>
      <protection hidden="1"/>
    </xf>
    <xf numFmtId="0" fontId="85" fillId="0" borderId="31" xfId="0" applyFont="1" applyBorder="1" applyAlignment="1" applyProtection="1">
      <alignment horizontal="center" vertical="center"/>
      <protection hidden="1"/>
    </xf>
    <xf numFmtId="0" fontId="85" fillId="0" borderId="32" xfId="0" applyFont="1" applyBorder="1" applyAlignment="1" applyProtection="1">
      <alignment horizontal="center" vertical="center"/>
      <protection hidden="1"/>
    </xf>
    <xf numFmtId="0" fontId="85" fillId="0" borderId="33" xfId="0" applyFont="1" applyBorder="1" applyAlignment="1" applyProtection="1">
      <alignment horizontal="center" vertical="center"/>
      <protection hidden="1"/>
    </xf>
    <xf numFmtId="0" fontId="85" fillId="0" borderId="34" xfId="0" applyFont="1" applyBorder="1" applyAlignment="1" applyProtection="1">
      <alignment horizontal="center" vertical="center"/>
      <protection hidden="1"/>
    </xf>
    <xf numFmtId="0" fontId="85" fillId="0" borderId="30" xfId="0" applyNumberFormat="1" applyFont="1" applyBorder="1" applyAlignment="1" applyProtection="1">
      <alignment horizontal="center" vertical="center"/>
      <protection hidden="1"/>
    </xf>
    <xf numFmtId="0" fontId="85" fillId="0" borderId="31" xfId="0" applyNumberFormat="1" applyFont="1" applyBorder="1" applyAlignment="1" applyProtection="1">
      <alignment horizontal="center" vertical="center"/>
      <protection hidden="1"/>
    </xf>
    <xf numFmtId="0" fontId="85" fillId="0" borderId="35" xfId="0" applyNumberFormat="1" applyFont="1" applyBorder="1" applyAlignment="1" applyProtection="1">
      <alignment horizontal="center" vertical="center"/>
      <protection hidden="1"/>
    </xf>
    <xf numFmtId="0" fontId="85" fillId="0" borderId="32" xfId="0" applyNumberFormat="1" applyFont="1" applyBorder="1" applyAlignment="1" applyProtection="1">
      <alignment horizontal="center" vertical="center"/>
      <protection hidden="1"/>
    </xf>
    <xf numFmtId="0" fontId="85" fillId="0" borderId="36" xfId="0" applyNumberFormat="1" applyFont="1" applyBorder="1" applyAlignment="1" applyProtection="1">
      <alignment horizontal="center" vertical="center"/>
      <protection hidden="1"/>
    </xf>
    <xf numFmtId="0" fontId="85" fillId="0" borderId="37" xfId="0" applyNumberFormat="1" applyFont="1" applyBorder="1" applyAlignment="1" applyProtection="1">
      <alignment horizontal="center" vertical="center"/>
      <protection hidden="1"/>
    </xf>
    <xf numFmtId="0" fontId="81" fillId="0" borderId="29" xfId="0" applyFont="1" applyBorder="1" applyAlignment="1" applyProtection="1">
      <alignment horizontal="center" vertical="center"/>
      <protection hidden="1"/>
    </xf>
    <xf numFmtId="0" fontId="85" fillId="0" borderId="37" xfId="0" applyFont="1" applyBorder="1" applyAlignment="1" applyProtection="1">
      <alignment horizontal="center" vertical="center"/>
      <protection hidden="1"/>
    </xf>
    <xf numFmtId="0" fontId="83" fillId="0" borderId="10" xfId="0" applyFont="1" applyBorder="1" applyAlignment="1" applyProtection="1">
      <alignment vertical="center"/>
      <protection hidden="1"/>
    </xf>
    <xf numFmtId="0" fontId="75" fillId="0" borderId="11" xfId="0" applyFont="1" applyFill="1" applyBorder="1" applyAlignment="1" applyProtection="1">
      <alignment horizontal="center" vertical="center"/>
      <protection hidden="1"/>
    </xf>
    <xf numFmtId="0" fontId="84" fillId="0" borderId="32" xfId="0" applyFont="1" applyFill="1" applyBorder="1" applyAlignment="1" applyProtection="1">
      <alignment horizontal="center" vertical="center"/>
      <protection hidden="1"/>
    </xf>
    <xf numFmtId="0" fontId="83" fillId="0" borderId="26" xfId="0" applyFont="1" applyFill="1" applyBorder="1" applyAlignment="1" applyProtection="1">
      <alignment horizontal="left" vertical="center"/>
      <protection hidden="1"/>
    </xf>
    <xf numFmtId="0" fontId="83" fillId="0" borderId="27" xfId="0" applyFont="1" applyFill="1" applyBorder="1" applyAlignment="1" applyProtection="1">
      <alignment horizontal="left" vertical="center"/>
      <protection hidden="1"/>
    </xf>
    <xf numFmtId="0" fontId="75" fillId="0" borderId="25" xfId="0" applyFont="1" applyFill="1" applyBorder="1" applyAlignment="1" applyProtection="1">
      <alignment vertical="center"/>
      <protection hidden="1"/>
    </xf>
    <xf numFmtId="0" fontId="86" fillId="0" borderId="0" xfId="0" applyFont="1" applyFill="1" applyBorder="1" applyAlignment="1" applyProtection="1">
      <alignment vertical="center"/>
      <protection hidden="1"/>
    </xf>
    <xf numFmtId="0" fontId="75" fillId="0" borderId="10" xfId="0" applyFont="1" applyFill="1" applyBorder="1" applyAlignment="1" applyProtection="1">
      <alignment vertical="center"/>
      <protection hidden="1"/>
    </xf>
    <xf numFmtId="0" fontId="75" fillId="0" borderId="32" xfId="0" applyFont="1" applyFill="1" applyBorder="1" applyAlignment="1" applyProtection="1">
      <alignment vertical="center"/>
      <protection hidden="1"/>
    </xf>
    <xf numFmtId="0" fontId="75" fillId="0" borderId="34" xfId="0" applyFont="1" applyFill="1" applyBorder="1" applyAlignment="1" applyProtection="1">
      <alignment vertical="center"/>
      <protection hidden="1"/>
    </xf>
    <xf numFmtId="0" fontId="80" fillId="0" borderId="0" xfId="0" applyFont="1" applyFill="1" applyBorder="1" applyAlignment="1" applyProtection="1">
      <alignment horizontal="left" vertical="center"/>
      <protection hidden="1"/>
    </xf>
    <xf numFmtId="0" fontId="75" fillId="0" borderId="0" xfId="0" applyFont="1" applyAlignment="1" applyProtection="1">
      <alignment vertical="center"/>
      <protection hidden="1" locked="0"/>
    </xf>
    <xf numFmtId="0" fontId="80" fillId="0" borderId="0" xfId="0" applyFont="1" applyFill="1" applyBorder="1" applyAlignment="1" applyProtection="1">
      <alignment vertical="center"/>
      <protection hidden="1"/>
    </xf>
    <xf numFmtId="0" fontId="75" fillId="0" borderId="32" xfId="0" applyFont="1" applyFill="1" applyBorder="1" applyAlignment="1" applyProtection="1">
      <alignment vertical="center"/>
      <protection hidden="1"/>
    </xf>
    <xf numFmtId="0" fontId="75" fillId="0" borderId="26" xfId="0" applyFont="1" applyFill="1" applyBorder="1" applyAlignment="1" applyProtection="1">
      <alignment horizontal="center" vertical="center"/>
      <protection hidden="1"/>
    </xf>
    <xf numFmtId="0" fontId="75" fillId="0" borderId="12" xfId="0" applyFont="1" applyFill="1" applyBorder="1" applyAlignment="1" applyProtection="1">
      <alignment vertical="center"/>
      <protection hidden="1"/>
    </xf>
    <xf numFmtId="0" fontId="75" fillId="0" borderId="38" xfId="0" applyFont="1" applyFill="1" applyBorder="1" applyAlignment="1" applyProtection="1">
      <alignment vertical="center"/>
      <protection hidden="1"/>
    </xf>
    <xf numFmtId="0" fontId="75" fillId="0" borderId="39" xfId="0" applyFont="1" applyFill="1" applyBorder="1" applyAlignment="1" applyProtection="1">
      <alignment vertical="center"/>
      <protection hidden="1"/>
    </xf>
    <xf numFmtId="0" fontId="75" fillId="0" borderId="18" xfId="0" applyFont="1" applyFill="1" applyBorder="1" applyAlignment="1" applyProtection="1">
      <alignment vertical="center"/>
      <protection hidden="1"/>
    </xf>
    <xf numFmtId="0" fontId="75" fillId="0" borderId="17" xfId="0" applyFont="1" applyFill="1" applyBorder="1" applyAlignment="1" applyProtection="1">
      <alignment vertical="center"/>
      <protection hidden="1"/>
    </xf>
    <xf numFmtId="0" fontId="75" fillId="0" borderId="21" xfId="0" applyFont="1" applyFill="1" applyBorder="1" applyAlignment="1" applyProtection="1">
      <alignment vertical="center"/>
      <protection hidden="1"/>
    </xf>
    <xf numFmtId="0" fontId="75" fillId="0" borderId="34" xfId="0" applyFont="1" applyFill="1" applyBorder="1" applyAlignment="1" applyProtection="1">
      <alignment vertical="center"/>
      <protection hidden="1"/>
    </xf>
    <xf numFmtId="0" fontId="80" fillId="0" borderId="0" xfId="0" applyFont="1" applyFill="1" applyBorder="1" applyAlignment="1" applyProtection="1">
      <alignment horizontal="left" vertical="top"/>
      <protection hidden="1"/>
    </xf>
    <xf numFmtId="0" fontId="80" fillId="0" borderId="0" xfId="0" applyFont="1" applyFill="1" applyBorder="1" applyAlignment="1" applyProtection="1">
      <alignment horizontal="left" vertical="center" wrapText="1"/>
      <protection hidden="1"/>
    </xf>
    <xf numFmtId="0" fontId="80" fillId="0" borderId="0" xfId="0" applyFont="1" applyFill="1" applyBorder="1" applyAlignment="1" applyProtection="1">
      <alignment vertical="top" wrapText="1"/>
      <protection hidden="1"/>
    </xf>
    <xf numFmtId="0" fontId="80" fillId="0" borderId="0" xfId="0" applyFont="1" applyFill="1" applyBorder="1" applyAlignment="1" applyProtection="1">
      <alignment vertical="top"/>
      <protection hidden="1"/>
    </xf>
    <xf numFmtId="0" fontId="79" fillId="0" borderId="0" xfId="0" applyFont="1" applyFill="1" applyBorder="1" applyAlignment="1" applyProtection="1">
      <alignment vertical="top"/>
      <protection hidden="1"/>
    </xf>
    <xf numFmtId="0" fontId="80" fillId="0" borderId="0" xfId="0" applyFont="1" applyFill="1" applyBorder="1" applyAlignment="1" applyProtection="1">
      <alignment horizontal="left" vertical="center" readingOrder="1"/>
      <protection hidden="1"/>
    </xf>
    <xf numFmtId="0" fontId="80" fillId="0" borderId="0" xfId="0" applyFont="1" applyFill="1" applyBorder="1" applyAlignment="1" applyProtection="1">
      <alignment vertical="center" wrapText="1"/>
      <protection hidden="1"/>
    </xf>
    <xf numFmtId="0" fontId="80" fillId="0" borderId="0" xfId="0" applyFont="1" applyFill="1" applyBorder="1" applyAlignment="1" applyProtection="1">
      <alignment vertical="center"/>
      <protection hidden="1"/>
    </xf>
    <xf numFmtId="0" fontId="75" fillId="0" borderId="40" xfId="0" applyFont="1" applyBorder="1" applyAlignment="1" applyProtection="1">
      <alignment vertical="center"/>
      <protection hidden="1"/>
    </xf>
    <xf numFmtId="0" fontId="79" fillId="35" borderId="41" xfId="0" applyFont="1" applyFill="1" applyBorder="1" applyAlignment="1" applyProtection="1">
      <alignment vertical="top"/>
      <protection hidden="1"/>
    </xf>
    <xf numFmtId="0" fontId="75" fillId="0" borderId="41" xfId="0" applyFont="1" applyBorder="1" applyAlignment="1" applyProtection="1">
      <alignment vertical="center"/>
      <protection hidden="1"/>
    </xf>
    <xf numFmtId="0" fontId="75" fillId="0" borderId="42" xfId="0" applyFont="1" applyBorder="1" applyAlignment="1" applyProtection="1">
      <alignment vertical="center"/>
      <protection hidden="1"/>
    </xf>
    <xf numFmtId="0" fontId="75" fillId="0" borderId="43" xfId="0" applyFont="1" applyBorder="1" applyAlignment="1" applyProtection="1">
      <alignment vertical="center"/>
      <protection hidden="1"/>
    </xf>
    <xf numFmtId="0" fontId="75" fillId="0" borderId="44" xfId="0" applyFont="1" applyBorder="1" applyAlignment="1" applyProtection="1">
      <alignment vertical="center"/>
      <protection hidden="1"/>
    </xf>
    <xf numFmtId="0" fontId="75" fillId="0" borderId="45" xfId="0" applyFont="1" applyBorder="1" applyAlignment="1" applyProtection="1">
      <alignment vertical="center"/>
      <protection hidden="1"/>
    </xf>
    <xf numFmtId="0" fontId="75" fillId="0" borderId="46" xfId="0" applyFont="1" applyBorder="1" applyAlignment="1" applyProtection="1">
      <alignment vertical="center"/>
      <protection hidden="1"/>
    </xf>
    <xf numFmtId="0" fontId="87" fillId="0" borderId="0" xfId="0" applyFont="1" applyBorder="1" applyAlignment="1" applyProtection="1">
      <alignment horizontal="center"/>
      <protection hidden="1"/>
    </xf>
    <xf numFmtId="0" fontId="75" fillId="0" borderId="47" xfId="0" applyFont="1" applyBorder="1" applyAlignment="1" applyProtection="1">
      <alignment vertical="center"/>
      <protection hidden="1"/>
    </xf>
    <xf numFmtId="0" fontId="75" fillId="0" borderId="10" xfId="0" applyFont="1" applyBorder="1" applyAlignment="1" applyProtection="1">
      <alignment vertical="center"/>
      <protection hidden="1"/>
    </xf>
    <xf numFmtId="0" fontId="75" fillId="0" borderId="47" xfId="0" applyFont="1" applyBorder="1" applyAlignment="1" applyProtection="1">
      <alignment horizontal="center" vertical="center"/>
      <protection hidden="1"/>
    </xf>
    <xf numFmtId="0" fontId="81" fillId="0" borderId="47" xfId="0" applyFont="1" applyBorder="1" applyAlignment="1" applyProtection="1">
      <alignment horizontal="center" vertical="center"/>
      <protection hidden="1"/>
    </xf>
    <xf numFmtId="0" fontId="75" fillId="0" borderId="0" xfId="0" applyFont="1" applyFill="1" applyBorder="1" applyAlignment="1" applyProtection="1">
      <alignment horizontal="center" vertical="center"/>
      <protection hidden="1"/>
    </xf>
    <xf numFmtId="0" fontId="83" fillId="0" borderId="0" xfId="0" applyFont="1" applyFill="1" applyBorder="1" applyAlignment="1" applyProtection="1">
      <alignment vertical="center"/>
      <protection hidden="1"/>
    </xf>
    <xf numFmtId="0" fontId="83" fillId="0" borderId="0" xfId="0" applyFont="1" applyFill="1" applyBorder="1" applyAlignment="1" applyProtection="1">
      <alignment horizontal="left" vertical="center"/>
      <protection hidden="1"/>
    </xf>
    <xf numFmtId="0" fontId="83" fillId="0" borderId="0" xfId="0" applyFont="1" applyFill="1" applyBorder="1" applyAlignment="1" applyProtection="1">
      <alignment horizontal="center" vertical="center"/>
      <protection hidden="1"/>
    </xf>
    <xf numFmtId="0" fontId="75" fillId="0" borderId="11" xfId="0" applyFont="1" applyBorder="1" applyAlignment="1" applyProtection="1">
      <alignment horizontal="center" vertical="center"/>
      <protection hidden="1"/>
    </xf>
    <xf numFmtId="0" fontId="75" fillId="0" borderId="27" xfId="0" applyFont="1" applyBorder="1" applyAlignment="1" applyProtection="1">
      <alignment vertical="center"/>
      <protection hidden="1"/>
    </xf>
    <xf numFmtId="0" fontId="75" fillId="0" borderId="28" xfId="0" applyFont="1" applyBorder="1" applyAlignment="1" applyProtection="1">
      <alignment vertical="center"/>
      <protection hidden="1"/>
    </xf>
    <xf numFmtId="0" fontId="79" fillId="0" borderId="0" xfId="0" applyFont="1" applyBorder="1" applyAlignment="1" applyProtection="1">
      <alignment vertical="top"/>
      <protection hidden="1"/>
    </xf>
    <xf numFmtId="0" fontId="75" fillId="0" borderId="48" xfId="0" applyFont="1" applyBorder="1" applyAlignment="1" applyProtection="1">
      <alignment vertical="center"/>
      <protection hidden="1"/>
    </xf>
    <xf numFmtId="0" fontId="79" fillId="0" borderId="49" xfId="0" applyFont="1" applyBorder="1" applyAlignment="1" applyProtection="1">
      <alignment vertical="top"/>
      <protection hidden="1"/>
    </xf>
    <xf numFmtId="0" fontId="75" fillId="0" borderId="49" xfId="0" applyFont="1" applyBorder="1" applyAlignment="1" applyProtection="1">
      <alignment vertical="center"/>
      <protection hidden="1"/>
    </xf>
    <xf numFmtId="0" fontId="75" fillId="0" borderId="50" xfId="0" applyFont="1" applyBorder="1" applyAlignment="1" applyProtection="1">
      <alignment vertical="center"/>
      <protection hidden="1"/>
    </xf>
    <xf numFmtId="0" fontId="75" fillId="0" borderId="51" xfId="0" applyFont="1" applyBorder="1" applyAlignment="1" applyProtection="1">
      <alignment vertical="center"/>
      <protection hidden="1"/>
    </xf>
    <xf numFmtId="0" fontId="75" fillId="0" borderId="52" xfId="0" applyFont="1" applyBorder="1" applyAlignment="1" applyProtection="1">
      <alignment vertical="center"/>
      <protection hidden="1"/>
    </xf>
    <xf numFmtId="0" fontId="75" fillId="0" borderId="53" xfId="0" applyFont="1" applyBorder="1" applyAlignment="1" applyProtection="1">
      <alignment vertical="center"/>
      <protection hidden="1"/>
    </xf>
    <xf numFmtId="0" fontId="75" fillId="0" borderId="54" xfId="0" applyFont="1" applyBorder="1" applyAlignment="1" applyProtection="1">
      <alignment vertical="center"/>
      <protection hidden="1"/>
    </xf>
    <xf numFmtId="0" fontId="75" fillId="0" borderId="55" xfId="0" applyFont="1" applyBorder="1" applyAlignment="1" applyProtection="1">
      <alignment vertical="center"/>
      <protection hidden="1"/>
    </xf>
    <xf numFmtId="0" fontId="75" fillId="0" borderId="0" xfId="0" applyFont="1" applyFill="1" applyBorder="1" applyAlignment="1" applyProtection="1">
      <alignment horizontal="left" indent="3"/>
      <protection hidden="1"/>
    </xf>
    <xf numFmtId="0" fontId="75" fillId="0" borderId="55" xfId="0" applyFont="1" applyBorder="1" applyAlignment="1" applyProtection="1">
      <alignment horizontal="center" vertical="center"/>
      <protection hidden="1"/>
    </xf>
    <xf numFmtId="0" fontId="81" fillId="0" borderId="55" xfId="0" applyFont="1" applyBorder="1" applyAlignment="1" applyProtection="1">
      <alignment horizontal="center" vertical="center"/>
      <protection hidden="1"/>
    </xf>
    <xf numFmtId="0" fontId="75" fillId="0" borderId="56" xfId="0" applyFont="1" applyBorder="1" applyAlignment="1" applyProtection="1">
      <alignment vertical="center"/>
      <protection hidden="1"/>
    </xf>
    <xf numFmtId="0" fontId="79" fillId="0" borderId="57" xfId="0" applyFont="1" applyBorder="1" applyAlignment="1" applyProtection="1">
      <alignment vertical="top"/>
      <protection hidden="1"/>
    </xf>
    <xf numFmtId="0" fontId="75" fillId="0" borderId="57" xfId="0" applyFont="1" applyBorder="1" applyAlignment="1" applyProtection="1">
      <alignment vertical="center"/>
      <protection hidden="1"/>
    </xf>
    <xf numFmtId="0" fontId="75" fillId="0" borderId="58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/>
    </xf>
    <xf numFmtId="179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49" fontId="83" fillId="0" borderId="10" xfId="0" applyNumberFormat="1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/>
    </xf>
    <xf numFmtId="0" fontId="88" fillId="0" borderId="0" xfId="0" applyFont="1" applyAlignment="1" applyProtection="1">
      <alignment horizontal="right" vertical="center"/>
      <protection hidden="1"/>
    </xf>
    <xf numFmtId="0" fontId="80" fillId="0" borderId="11" xfId="0" applyFont="1" applyFill="1" applyBorder="1" applyAlignment="1" applyProtection="1">
      <alignment horizontal="center" vertical="center"/>
      <protection hidden="1"/>
    </xf>
    <xf numFmtId="0" fontId="89" fillId="0" borderId="0" xfId="0" applyFont="1" applyBorder="1" applyAlignment="1" applyProtection="1">
      <alignment vertical="center"/>
      <protection hidden="1"/>
    </xf>
    <xf numFmtId="0" fontId="7" fillId="0" borderId="17" xfId="0" applyFont="1" applyBorder="1" applyAlignment="1" applyProtection="1">
      <alignment horizontal="left"/>
      <protection/>
    </xf>
    <xf numFmtId="0" fontId="75" fillId="0" borderId="30" xfId="0" applyFont="1" applyBorder="1" applyAlignment="1" applyProtection="1">
      <alignment horizontal="center" vertical="center"/>
      <protection hidden="1"/>
    </xf>
    <xf numFmtId="0" fontId="75" fillId="0" borderId="31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left" vertical="center"/>
      <protection locked="0"/>
    </xf>
    <xf numFmtId="0" fontId="75" fillId="0" borderId="37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 locked="0"/>
    </xf>
    <xf numFmtId="49" fontId="2" fillId="33" borderId="59" xfId="0" applyNumberFormat="1" applyFont="1" applyFill="1" applyBorder="1" applyAlignment="1" applyProtection="1">
      <alignment horizontal="left" vertical="center"/>
      <protection locked="0"/>
    </xf>
    <xf numFmtId="0" fontId="75" fillId="0" borderId="10" xfId="0" applyFont="1" applyBorder="1" applyAlignment="1" applyProtection="1">
      <alignment horizontal="center" vertical="center"/>
      <protection hidden="1"/>
    </xf>
    <xf numFmtId="0" fontId="75" fillId="0" borderId="11" xfId="0" applyFont="1" applyBorder="1" applyAlignment="1" applyProtection="1">
      <alignment horizontal="center" vertical="center"/>
      <protection hidden="1"/>
    </xf>
    <xf numFmtId="0" fontId="79" fillId="0" borderId="0" xfId="0" applyFont="1" applyBorder="1" applyAlignment="1" applyProtection="1">
      <alignment vertical="top"/>
      <protection hidden="1"/>
    </xf>
    <xf numFmtId="0" fontId="2" fillId="0" borderId="10" xfId="0" applyFont="1" applyBorder="1" applyAlignment="1" applyProtection="1">
      <alignment vertical="center"/>
      <protection/>
    </xf>
    <xf numFmtId="0" fontId="2" fillId="33" borderId="59" xfId="0" applyFont="1" applyFill="1" applyBorder="1" applyAlignment="1" applyProtection="1">
      <alignment vertical="center"/>
      <protection locked="0"/>
    </xf>
    <xf numFmtId="0" fontId="2" fillId="36" borderId="60" xfId="0" applyFont="1" applyFill="1" applyBorder="1" applyAlignment="1" applyProtection="1">
      <alignment vertical="center"/>
      <protection locked="0"/>
    </xf>
    <xf numFmtId="0" fontId="75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 horizontal="left" indent="3"/>
      <protection hidden="1"/>
    </xf>
    <xf numFmtId="0" fontId="85" fillId="0" borderId="35" xfId="0" applyFont="1" applyBorder="1" applyAlignment="1" applyProtection="1">
      <alignment horizontal="center" vertical="center"/>
      <protection hidden="1"/>
    </xf>
    <xf numFmtId="0" fontId="85" fillId="0" borderId="36" xfId="0" applyFont="1" applyBorder="1" applyAlignment="1" applyProtection="1">
      <alignment horizontal="center" vertical="center"/>
      <protection hidden="1"/>
    </xf>
    <xf numFmtId="0" fontId="83" fillId="0" borderId="10" xfId="0" applyFont="1" applyBorder="1" applyAlignment="1" applyProtection="1">
      <alignment vertical="center"/>
      <protection hidden="1"/>
    </xf>
    <xf numFmtId="0" fontId="75" fillId="0" borderId="0" xfId="0" applyFont="1" applyAlignment="1" applyProtection="1">
      <alignment horizontal="center" vertical="center"/>
      <protection hidden="1"/>
    </xf>
    <xf numFmtId="0" fontId="83" fillId="0" borderId="0" xfId="0" applyFont="1" applyAlignment="1" applyProtection="1">
      <alignment vertical="center"/>
      <protection hidden="1"/>
    </xf>
    <xf numFmtId="0" fontId="83" fillId="0" borderId="0" xfId="0" applyFont="1" applyAlignment="1" applyProtection="1">
      <alignment horizontal="left" vertical="center"/>
      <protection hidden="1"/>
    </xf>
    <xf numFmtId="0" fontId="83" fillId="0" borderId="0" xfId="0" applyFont="1" applyAlignment="1" applyProtection="1">
      <alignment horizontal="center" vertical="center"/>
      <protection hidden="1"/>
    </xf>
    <xf numFmtId="0" fontId="79" fillId="0" borderId="0" xfId="0" applyFont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vertical="center"/>
      <protection/>
    </xf>
    <xf numFmtId="38" fontId="2" fillId="0" borderId="0" xfId="49" applyFont="1" applyFill="1" applyBorder="1" applyAlignment="1" applyProtection="1">
      <alignment vertical="center"/>
      <protection locked="0"/>
    </xf>
    <xf numFmtId="14" fontId="2" fillId="33" borderId="11" xfId="0" applyNumberFormat="1" applyFont="1" applyFill="1" applyBorder="1" applyAlignment="1" applyProtection="1">
      <alignment horizontal="left" vertical="center"/>
      <protection locked="0"/>
    </xf>
    <xf numFmtId="14" fontId="2" fillId="33" borderId="61" xfId="0" applyNumberFormat="1" applyFont="1" applyFill="1" applyBorder="1" applyAlignment="1" applyProtection="1">
      <alignment horizontal="left" vertical="center"/>
      <protection locked="0"/>
    </xf>
    <xf numFmtId="49" fontId="2" fillId="36" borderId="60" xfId="0" applyNumberFormat="1" applyFont="1" applyFill="1" applyBorder="1" applyAlignment="1" applyProtection="1">
      <alignment vertical="center"/>
      <protection locked="0"/>
    </xf>
    <xf numFmtId="38" fontId="8" fillId="34" borderId="11" xfId="49" applyFont="1" applyFill="1" applyBorder="1" applyAlignment="1" applyProtection="1">
      <alignment horizontal="right" vertical="center"/>
      <protection/>
    </xf>
    <xf numFmtId="0" fontId="90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/>
    </xf>
    <xf numFmtId="0" fontId="75" fillId="0" borderId="0" xfId="0" applyFont="1" applyAlignment="1" applyProtection="1">
      <alignment vertical="center"/>
      <protection/>
    </xf>
    <xf numFmtId="0" fontId="75" fillId="0" borderId="43" xfId="0" applyFont="1" applyBorder="1" applyAlignment="1" applyProtection="1">
      <alignment vertical="center"/>
      <protection/>
    </xf>
    <xf numFmtId="0" fontId="75" fillId="0" borderId="44" xfId="0" applyFont="1" applyBorder="1" applyAlignment="1" applyProtection="1">
      <alignment vertical="center"/>
      <protection/>
    </xf>
    <xf numFmtId="0" fontId="75" fillId="0" borderId="45" xfId="0" applyFont="1" applyBorder="1" applyAlignment="1" applyProtection="1">
      <alignment vertical="center"/>
      <protection/>
    </xf>
    <xf numFmtId="0" fontId="75" fillId="0" borderId="46" xfId="0" applyFont="1" applyBorder="1" applyAlignment="1" applyProtection="1">
      <alignment vertical="center"/>
      <protection/>
    </xf>
    <xf numFmtId="0" fontId="75" fillId="0" borderId="0" xfId="0" applyFont="1" applyBorder="1" applyAlignment="1" applyProtection="1">
      <alignment vertical="center"/>
      <protection/>
    </xf>
    <xf numFmtId="0" fontId="80" fillId="0" borderId="26" xfId="0" applyFont="1" applyBorder="1" applyAlignment="1" applyProtection="1">
      <alignment vertical="top"/>
      <protection/>
    </xf>
    <xf numFmtId="0" fontId="75" fillId="0" borderId="27" xfId="0" applyFont="1" applyBorder="1" applyAlignment="1" applyProtection="1">
      <alignment vertical="center"/>
      <protection/>
    </xf>
    <xf numFmtId="0" fontId="75" fillId="0" borderId="28" xfId="0" applyFont="1" applyBorder="1" applyAlignment="1" applyProtection="1">
      <alignment vertical="center"/>
      <protection/>
    </xf>
    <xf numFmtId="0" fontId="75" fillId="0" borderId="47" xfId="0" applyFont="1" applyBorder="1" applyAlignment="1" applyProtection="1">
      <alignment vertical="center"/>
      <protection/>
    </xf>
    <xf numFmtId="0" fontId="75" fillId="0" borderId="0" xfId="0" applyFont="1" applyBorder="1" applyAlignment="1" applyProtection="1">
      <alignment/>
      <protection/>
    </xf>
    <xf numFmtId="0" fontId="75" fillId="0" borderId="12" xfId="0" applyFont="1" applyBorder="1" applyAlignment="1" applyProtection="1">
      <alignment vertical="center"/>
      <protection/>
    </xf>
    <xf numFmtId="0" fontId="75" fillId="0" borderId="15" xfId="0" applyFont="1" applyBorder="1" applyAlignment="1" applyProtection="1">
      <alignment vertical="center"/>
      <protection/>
    </xf>
    <xf numFmtId="0" fontId="75" fillId="0" borderId="17" xfId="0" applyFont="1" applyBorder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75" fillId="0" borderId="0" xfId="0" applyFont="1" applyFill="1" applyBorder="1" applyAlignment="1" applyProtection="1">
      <alignment vertical="center"/>
      <protection/>
    </xf>
    <xf numFmtId="0" fontId="75" fillId="0" borderId="0" xfId="0" applyFont="1" applyFill="1" applyBorder="1" applyAlignment="1" applyProtection="1">
      <alignment horizontal="left" indent="3"/>
      <protection/>
    </xf>
    <xf numFmtId="0" fontId="9" fillId="0" borderId="0" xfId="0" applyFont="1" applyAlignment="1" applyProtection="1">
      <alignment vertical="center"/>
      <protection/>
    </xf>
    <xf numFmtId="0" fontId="75" fillId="0" borderId="10" xfId="0" applyFont="1" applyBorder="1" applyAlignment="1" applyProtection="1">
      <alignment horizontal="center" vertical="center"/>
      <protection/>
    </xf>
    <xf numFmtId="0" fontId="75" fillId="0" borderId="30" xfId="0" applyFont="1" applyBorder="1" applyAlignment="1" applyProtection="1">
      <alignment horizontal="center" vertical="center"/>
      <protection/>
    </xf>
    <xf numFmtId="0" fontId="75" fillId="0" borderId="31" xfId="0" applyFont="1" applyBorder="1" applyAlignment="1" applyProtection="1">
      <alignment horizontal="center" vertical="center"/>
      <protection/>
    </xf>
    <xf numFmtId="0" fontId="75" fillId="0" borderId="37" xfId="0" applyFont="1" applyBorder="1" applyAlignment="1" applyProtection="1">
      <alignment horizontal="center" vertical="center"/>
      <protection/>
    </xf>
    <xf numFmtId="0" fontId="75" fillId="0" borderId="10" xfId="0" applyFont="1" applyBorder="1" applyAlignment="1" applyProtection="1">
      <alignment vertical="center"/>
      <protection/>
    </xf>
    <xf numFmtId="0" fontId="75" fillId="0" borderId="4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49" fontId="2" fillId="33" borderId="11" xfId="0" applyNumberFormat="1" applyFont="1" applyFill="1" applyBorder="1" applyAlignment="1" applyProtection="1">
      <alignment vertical="center"/>
      <protection/>
    </xf>
    <xf numFmtId="0" fontId="75" fillId="0" borderId="11" xfId="0" applyFont="1" applyBorder="1" applyAlignment="1" applyProtection="1">
      <alignment horizontal="center" vertical="center"/>
      <protection/>
    </xf>
    <xf numFmtId="0" fontId="85" fillId="0" borderId="30" xfId="0" applyFont="1" applyBorder="1" applyAlignment="1" applyProtection="1">
      <alignment horizontal="center" vertical="center"/>
      <protection/>
    </xf>
    <xf numFmtId="0" fontId="85" fillId="0" borderId="31" xfId="0" applyFont="1" applyBorder="1" applyAlignment="1" applyProtection="1">
      <alignment horizontal="center" vertical="center"/>
      <protection/>
    </xf>
    <xf numFmtId="0" fontId="85" fillId="0" borderId="32" xfId="0" applyFont="1" applyBorder="1" applyAlignment="1" applyProtection="1">
      <alignment horizontal="center" vertical="center"/>
      <protection/>
    </xf>
    <xf numFmtId="0" fontId="85" fillId="0" borderId="33" xfId="0" applyFont="1" applyBorder="1" applyAlignment="1" applyProtection="1">
      <alignment horizontal="center" vertical="center"/>
      <protection/>
    </xf>
    <xf numFmtId="0" fontId="85" fillId="0" borderId="34" xfId="0" applyFont="1" applyBorder="1" applyAlignment="1" applyProtection="1">
      <alignment horizontal="center" vertical="center"/>
      <protection/>
    </xf>
    <xf numFmtId="0" fontId="85" fillId="0" borderId="30" xfId="0" applyNumberFormat="1" applyFont="1" applyBorder="1" applyAlignment="1" applyProtection="1">
      <alignment horizontal="center" vertical="center"/>
      <protection/>
    </xf>
    <xf numFmtId="0" fontId="85" fillId="0" borderId="31" xfId="0" applyNumberFormat="1" applyFont="1" applyBorder="1" applyAlignment="1" applyProtection="1">
      <alignment horizontal="center" vertical="center"/>
      <protection/>
    </xf>
    <xf numFmtId="0" fontId="85" fillId="0" borderId="35" xfId="0" applyNumberFormat="1" applyFont="1" applyBorder="1" applyAlignment="1" applyProtection="1">
      <alignment horizontal="center" vertical="center"/>
      <protection/>
    </xf>
    <xf numFmtId="0" fontId="85" fillId="0" borderId="32" xfId="0" applyNumberFormat="1" applyFont="1" applyBorder="1" applyAlignment="1" applyProtection="1">
      <alignment horizontal="center" vertical="center"/>
      <protection/>
    </xf>
    <xf numFmtId="0" fontId="85" fillId="0" borderId="36" xfId="0" applyNumberFormat="1" applyFont="1" applyBorder="1" applyAlignment="1" applyProtection="1">
      <alignment horizontal="center" vertical="center"/>
      <protection/>
    </xf>
    <xf numFmtId="0" fontId="85" fillId="0" borderId="37" xfId="0" applyNumberFormat="1" applyFont="1" applyBorder="1" applyAlignment="1" applyProtection="1">
      <alignment horizontal="center" vertical="center"/>
      <protection/>
    </xf>
    <xf numFmtId="0" fontId="81" fillId="0" borderId="47" xfId="0" applyFont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left" vertical="center"/>
      <protection/>
    </xf>
    <xf numFmtId="0" fontId="85" fillId="0" borderId="37" xfId="0" applyFont="1" applyBorder="1" applyAlignment="1" applyProtection="1">
      <alignment horizontal="center" vertical="center"/>
      <protection/>
    </xf>
    <xf numFmtId="0" fontId="2" fillId="33" borderId="59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83" fillId="0" borderId="10" xfId="0" applyFont="1" applyBorder="1" applyAlignment="1" applyProtection="1">
      <alignment vertical="center"/>
      <protection/>
    </xf>
    <xf numFmtId="0" fontId="2" fillId="36" borderId="60" xfId="0" applyFont="1" applyFill="1" applyBorder="1" applyAlignment="1" applyProtection="1">
      <alignment vertical="center"/>
      <protection/>
    </xf>
    <xf numFmtId="0" fontId="75" fillId="0" borderId="0" xfId="0" applyFont="1" applyFill="1" applyBorder="1" applyAlignment="1" applyProtection="1">
      <alignment horizontal="center" vertical="center"/>
      <protection/>
    </xf>
    <xf numFmtId="0" fontId="83" fillId="0" borderId="0" xfId="0" applyFont="1" applyFill="1" applyBorder="1" applyAlignment="1" applyProtection="1">
      <alignment vertical="center"/>
      <protection/>
    </xf>
    <xf numFmtId="0" fontId="83" fillId="0" borderId="0" xfId="0" applyFont="1" applyFill="1" applyBorder="1" applyAlignment="1" applyProtection="1">
      <alignment horizontal="left" vertical="center"/>
      <protection/>
    </xf>
    <xf numFmtId="0" fontId="83" fillId="0" borderId="0" xfId="0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horizontal="left" vertical="center"/>
      <protection/>
    </xf>
    <xf numFmtId="49" fontId="2" fillId="33" borderId="59" xfId="0" applyNumberFormat="1" applyFont="1" applyFill="1" applyBorder="1" applyAlignment="1" applyProtection="1">
      <alignment horizontal="left" vertical="center"/>
      <protection/>
    </xf>
    <xf numFmtId="0" fontId="90" fillId="0" borderId="0" xfId="0" applyFont="1" applyBorder="1" applyAlignment="1" applyProtection="1">
      <alignment vertical="center"/>
      <protection/>
    </xf>
    <xf numFmtId="14" fontId="2" fillId="33" borderId="61" xfId="0" applyNumberFormat="1" applyFont="1" applyFill="1" applyBorder="1" applyAlignment="1" applyProtection="1">
      <alignment horizontal="left" vertical="center"/>
      <protection/>
    </xf>
    <xf numFmtId="14" fontId="2" fillId="33" borderId="11" xfId="0" applyNumberFormat="1" applyFont="1" applyFill="1" applyBorder="1" applyAlignment="1" applyProtection="1">
      <alignment horizontal="left" vertical="center"/>
      <protection/>
    </xf>
    <xf numFmtId="0" fontId="75" fillId="0" borderId="27" xfId="0" applyFont="1" applyBorder="1" applyAlignment="1" applyProtection="1">
      <alignment vertical="center"/>
      <protection/>
    </xf>
    <xf numFmtId="0" fontId="75" fillId="0" borderId="28" xfId="0" applyFont="1" applyBorder="1" applyAlignment="1" applyProtection="1">
      <alignment vertical="center"/>
      <protection/>
    </xf>
    <xf numFmtId="0" fontId="79" fillId="0" borderId="0" xfId="0" applyFont="1" applyBorder="1" applyAlignment="1" applyProtection="1">
      <alignment vertical="top"/>
      <protection/>
    </xf>
    <xf numFmtId="0" fontId="75" fillId="0" borderId="48" xfId="0" applyFont="1" applyBorder="1" applyAlignment="1" applyProtection="1">
      <alignment vertical="center"/>
      <protection/>
    </xf>
    <xf numFmtId="0" fontId="79" fillId="0" borderId="49" xfId="0" applyFont="1" applyBorder="1" applyAlignment="1" applyProtection="1">
      <alignment vertical="top"/>
      <protection/>
    </xf>
    <xf numFmtId="0" fontId="75" fillId="0" borderId="49" xfId="0" applyFont="1" applyBorder="1" applyAlignment="1" applyProtection="1">
      <alignment vertical="center"/>
      <protection/>
    </xf>
    <xf numFmtId="0" fontId="75" fillId="0" borderId="50" xfId="0" applyFont="1" applyBorder="1" applyAlignment="1" applyProtection="1">
      <alignment vertical="center"/>
      <protection/>
    </xf>
    <xf numFmtId="0" fontId="88" fillId="0" borderId="0" xfId="0" applyFont="1" applyAlignment="1" applyProtection="1">
      <alignment horizontal="right" vertical="center"/>
      <protection/>
    </xf>
    <xf numFmtId="0" fontId="75" fillId="0" borderId="22" xfId="0" applyFont="1" applyBorder="1" applyAlignment="1" applyProtection="1">
      <alignment vertical="center"/>
      <protection/>
    </xf>
    <xf numFmtId="0" fontId="79" fillId="0" borderId="23" xfId="0" applyFont="1" applyBorder="1" applyAlignment="1" applyProtection="1">
      <alignment vertical="top"/>
      <protection/>
    </xf>
    <xf numFmtId="0" fontId="75" fillId="0" borderId="23" xfId="0" applyFont="1" applyBorder="1" applyAlignment="1" applyProtection="1">
      <alignment vertical="center"/>
      <protection/>
    </xf>
    <xf numFmtId="0" fontId="75" fillId="0" borderId="24" xfId="0" applyFont="1" applyBorder="1" applyAlignment="1" applyProtection="1">
      <alignment vertical="center"/>
      <protection/>
    </xf>
    <xf numFmtId="179" fontId="2" fillId="0" borderId="0" xfId="0" applyNumberFormat="1" applyFont="1" applyFill="1" applyBorder="1" applyAlignment="1" applyProtection="1">
      <alignment horizontal="left" vertical="center"/>
      <protection/>
    </xf>
    <xf numFmtId="0" fontId="75" fillId="0" borderId="25" xfId="0" applyFont="1" applyBorder="1" applyAlignment="1" applyProtection="1">
      <alignment vertical="center"/>
      <protection/>
    </xf>
    <xf numFmtId="0" fontId="89" fillId="0" borderId="0" xfId="0" applyFont="1" applyBorder="1" applyAlignment="1" applyProtection="1">
      <alignment vertical="center"/>
      <protection/>
    </xf>
    <xf numFmtId="0" fontId="87" fillId="0" borderId="0" xfId="0" applyFont="1" applyBorder="1" applyAlignment="1" applyProtection="1">
      <alignment horizontal="center"/>
      <protection/>
    </xf>
    <xf numFmtId="0" fontId="75" fillId="0" borderId="29" xfId="0" applyFont="1" applyBorder="1" applyAlignment="1" applyProtection="1">
      <alignment vertical="center"/>
      <protection/>
    </xf>
    <xf numFmtId="0" fontId="81" fillId="0" borderId="0" xfId="0" applyFont="1" applyBorder="1" applyAlignment="1" applyProtection="1">
      <alignment/>
      <protection/>
    </xf>
    <xf numFmtId="0" fontId="75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82" fillId="0" borderId="0" xfId="0" applyFont="1" applyFill="1" applyBorder="1" applyAlignment="1" applyProtection="1">
      <alignment vertical="center"/>
      <protection/>
    </xf>
    <xf numFmtId="0" fontId="75" fillId="0" borderId="27" xfId="0" applyFont="1" applyFill="1" applyBorder="1" applyAlignment="1" applyProtection="1">
      <alignment vertical="center"/>
      <protection/>
    </xf>
    <xf numFmtId="0" fontId="83" fillId="0" borderId="27" xfId="0" applyFont="1" applyFill="1" applyBorder="1" applyAlignment="1" applyProtection="1">
      <alignment vertical="center"/>
      <protection/>
    </xf>
    <xf numFmtId="0" fontId="75" fillId="0" borderId="15" xfId="0" applyFont="1" applyFill="1" applyBorder="1" applyAlignment="1" applyProtection="1">
      <alignment vertical="center"/>
      <protection/>
    </xf>
    <xf numFmtId="38" fontId="2" fillId="33" borderId="11" xfId="49" applyFont="1" applyFill="1" applyBorder="1" applyAlignment="1" applyProtection="1">
      <alignment vertical="center"/>
      <protection/>
    </xf>
    <xf numFmtId="0" fontId="75" fillId="0" borderId="18" xfId="0" applyFont="1" applyBorder="1" applyAlignment="1" applyProtection="1">
      <alignment vertical="center"/>
      <protection/>
    </xf>
    <xf numFmtId="0" fontId="75" fillId="0" borderId="17" xfId="0" applyFont="1" applyBorder="1" applyAlignment="1" applyProtection="1">
      <alignment vertical="center"/>
      <protection/>
    </xf>
    <xf numFmtId="0" fontId="75" fillId="0" borderId="21" xfId="0" applyFont="1" applyBorder="1" applyAlignment="1" applyProtection="1">
      <alignment vertical="center"/>
      <protection/>
    </xf>
    <xf numFmtId="0" fontId="75" fillId="0" borderId="0" xfId="0" applyFont="1" applyFill="1" applyBorder="1" applyAlignment="1" applyProtection="1">
      <alignment vertical="center"/>
      <protection/>
    </xf>
    <xf numFmtId="0" fontId="75" fillId="35" borderId="29" xfId="0" applyFont="1" applyFill="1" applyBorder="1" applyAlignment="1" applyProtection="1">
      <alignment vertical="center"/>
      <protection/>
    </xf>
    <xf numFmtId="0" fontId="80" fillId="0" borderId="11" xfId="0" applyFont="1" applyFill="1" applyBorder="1" applyAlignment="1" applyProtection="1">
      <alignment horizontal="center" vertical="center"/>
      <protection/>
    </xf>
    <xf numFmtId="0" fontId="84" fillId="0" borderId="0" xfId="0" applyFont="1" applyFill="1" applyBorder="1" applyAlignment="1" applyProtection="1">
      <alignment vertical="center"/>
      <protection/>
    </xf>
    <xf numFmtId="49" fontId="2" fillId="36" borderId="60" xfId="0" applyNumberFormat="1" applyFont="1" applyFill="1" applyBorder="1" applyAlignment="1" applyProtection="1">
      <alignment vertical="center"/>
      <protection/>
    </xf>
    <xf numFmtId="38" fontId="2" fillId="0" borderId="0" xfId="49" applyFont="1" applyFill="1" applyBorder="1" applyAlignment="1" applyProtection="1">
      <alignment vertical="center"/>
      <protection/>
    </xf>
    <xf numFmtId="0" fontId="81" fillId="0" borderId="29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/>
      <protection/>
    </xf>
    <xf numFmtId="49" fontId="83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75" fillId="0" borderId="11" xfId="0" applyFont="1" applyFill="1" applyBorder="1" applyAlignment="1" applyProtection="1">
      <alignment horizontal="center" vertical="center"/>
      <protection/>
    </xf>
    <xf numFmtId="0" fontId="84" fillId="0" borderId="32" xfId="0" applyFont="1" applyFill="1" applyBorder="1" applyAlignment="1" applyProtection="1">
      <alignment horizontal="center" vertical="center"/>
      <protection/>
    </xf>
    <xf numFmtId="0" fontId="83" fillId="0" borderId="26" xfId="0" applyFont="1" applyFill="1" applyBorder="1" applyAlignment="1" applyProtection="1">
      <alignment horizontal="left" vertical="center"/>
      <protection/>
    </xf>
    <xf numFmtId="0" fontId="83" fillId="0" borderId="27" xfId="0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top"/>
      <protection/>
    </xf>
    <xf numFmtId="38" fontId="2" fillId="0" borderId="0" xfId="49" applyFont="1" applyBorder="1" applyAlignment="1" applyProtection="1">
      <alignment vertical="center"/>
      <protection/>
    </xf>
    <xf numFmtId="0" fontId="75" fillId="0" borderId="25" xfId="0" applyFont="1" applyFill="1" applyBorder="1" applyAlignment="1" applyProtection="1">
      <alignment vertical="center"/>
      <protection/>
    </xf>
    <xf numFmtId="0" fontId="86" fillId="0" borderId="0" xfId="0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75" fillId="0" borderId="10" xfId="0" applyFont="1" applyFill="1" applyBorder="1" applyAlignment="1" applyProtection="1">
      <alignment vertical="center"/>
      <protection/>
    </xf>
    <xf numFmtId="0" fontId="75" fillId="0" borderId="32" xfId="0" applyFont="1" applyFill="1" applyBorder="1" applyAlignment="1" applyProtection="1">
      <alignment vertical="center"/>
      <protection/>
    </xf>
    <xf numFmtId="0" fontId="75" fillId="0" borderId="34" xfId="0" applyFont="1" applyFill="1" applyBorder="1" applyAlignment="1" applyProtection="1">
      <alignment vertical="center"/>
      <protection/>
    </xf>
    <xf numFmtId="0" fontId="80" fillId="0" borderId="0" xfId="0" applyFont="1" applyFill="1" applyBorder="1" applyAlignment="1" applyProtection="1">
      <alignment horizontal="left" vertical="center"/>
      <protection/>
    </xf>
    <xf numFmtId="0" fontId="80" fillId="0" borderId="0" xfId="0" applyFont="1" applyFill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vertical="center"/>
      <protection/>
    </xf>
    <xf numFmtId="0" fontId="75" fillId="0" borderId="32" xfId="0" applyFont="1" applyFill="1" applyBorder="1" applyAlignment="1" applyProtection="1">
      <alignment vertical="center"/>
      <protection/>
    </xf>
    <xf numFmtId="0" fontId="75" fillId="0" borderId="26" xfId="0" applyFont="1" applyFill="1" applyBorder="1" applyAlignment="1" applyProtection="1">
      <alignment horizontal="center" vertical="center"/>
      <protection/>
    </xf>
    <xf numFmtId="0" fontId="75" fillId="0" borderId="12" xfId="0" applyFont="1" applyFill="1" applyBorder="1" applyAlignment="1" applyProtection="1">
      <alignment vertical="center"/>
      <protection/>
    </xf>
    <xf numFmtId="0" fontId="75" fillId="0" borderId="38" xfId="0" applyFont="1" applyFill="1" applyBorder="1" applyAlignment="1" applyProtection="1">
      <alignment vertical="center"/>
      <protection/>
    </xf>
    <xf numFmtId="0" fontId="75" fillId="0" borderId="39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/>
      <protection/>
    </xf>
    <xf numFmtId="0" fontId="75" fillId="0" borderId="18" xfId="0" applyFont="1" applyFill="1" applyBorder="1" applyAlignment="1" applyProtection="1">
      <alignment vertical="center"/>
      <protection/>
    </xf>
    <xf numFmtId="0" fontId="75" fillId="0" borderId="17" xfId="0" applyFont="1" applyFill="1" applyBorder="1" applyAlignment="1" applyProtection="1">
      <alignment vertical="center"/>
      <protection/>
    </xf>
    <xf numFmtId="0" fontId="75" fillId="0" borderId="21" xfId="0" applyFont="1" applyFill="1" applyBorder="1" applyAlignment="1" applyProtection="1">
      <alignment vertical="center"/>
      <protection/>
    </xf>
    <xf numFmtId="0" fontId="75" fillId="0" borderId="34" xfId="0" applyFont="1" applyFill="1" applyBorder="1" applyAlignment="1" applyProtection="1">
      <alignment vertical="center"/>
      <protection/>
    </xf>
    <xf numFmtId="0" fontId="80" fillId="0" borderId="0" xfId="0" applyFont="1" applyFill="1" applyBorder="1" applyAlignment="1" applyProtection="1">
      <alignment horizontal="left" vertical="top"/>
      <protection/>
    </xf>
    <xf numFmtId="0" fontId="80" fillId="0" borderId="0" xfId="0" applyFont="1" applyFill="1" applyBorder="1" applyAlignment="1" applyProtection="1">
      <alignment horizontal="left" vertical="center" wrapText="1"/>
      <protection/>
    </xf>
    <xf numFmtId="0" fontId="80" fillId="0" borderId="0" xfId="0" applyFont="1" applyFill="1" applyBorder="1" applyAlignment="1" applyProtection="1">
      <alignment vertical="top" wrapText="1"/>
      <protection/>
    </xf>
    <xf numFmtId="0" fontId="80" fillId="0" borderId="0" xfId="0" applyFont="1" applyFill="1" applyBorder="1" applyAlignment="1" applyProtection="1">
      <alignment vertical="top"/>
      <protection/>
    </xf>
    <xf numFmtId="0" fontId="79" fillId="0" borderId="0" xfId="0" applyFont="1" applyFill="1" applyBorder="1" applyAlignment="1" applyProtection="1">
      <alignment vertical="top"/>
      <protection/>
    </xf>
    <xf numFmtId="0" fontId="80" fillId="0" borderId="0" xfId="0" applyFont="1" applyFill="1" applyBorder="1" applyAlignment="1" applyProtection="1">
      <alignment horizontal="left" vertical="center" readingOrder="1"/>
      <protection/>
    </xf>
    <xf numFmtId="0" fontId="80" fillId="0" borderId="0" xfId="0" applyFont="1" applyFill="1" applyBorder="1" applyAlignment="1" applyProtection="1">
      <alignment vertical="center" wrapText="1"/>
      <protection/>
    </xf>
    <xf numFmtId="0" fontId="80" fillId="0" borderId="0" xfId="0" applyFont="1" applyFill="1" applyBorder="1" applyAlignment="1" applyProtection="1">
      <alignment vertical="center"/>
      <protection/>
    </xf>
    <xf numFmtId="0" fontId="75" fillId="0" borderId="40" xfId="0" applyFont="1" applyBorder="1" applyAlignment="1" applyProtection="1">
      <alignment vertical="center"/>
      <protection/>
    </xf>
    <xf numFmtId="0" fontId="79" fillId="35" borderId="41" xfId="0" applyFont="1" applyFill="1" applyBorder="1" applyAlignment="1" applyProtection="1">
      <alignment vertical="top"/>
      <protection/>
    </xf>
    <xf numFmtId="0" fontId="75" fillId="0" borderId="41" xfId="0" applyFont="1" applyBorder="1" applyAlignment="1" applyProtection="1">
      <alignment vertical="center"/>
      <protection/>
    </xf>
    <xf numFmtId="0" fontId="75" fillId="0" borderId="42" xfId="0" applyFont="1" applyBorder="1" applyAlignment="1" applyProtection="1">
      <alignment vertical="center"/>
      <protection/>
    </xf>
    <xf numFmtId="0" fontId="75" fillId="0" borderId="62" xfId="0" applyFont="1" applyBorder="1" applyAlignment="1" applyProtection="1">
      <alignment vertical="center"/>
      <protection/>
    </xf>
    <xf numFmtId="0" fontId="75" fillId="0" borderId="51" xfId="0" applyFont="1" applyBorder="1" applyAlignment="1" applyProtection="1">
      <alignment vertical="center"/>
      <protection/>
    </xf>
    <xf numFmtId="0" fontId="75" fillId="0" borderId="52" xfId="0" applyFont="1" applyBorder="1" applyAlignment="1" applyProtection="1">
      <alignment vertical="center"/>
      <protection/>
    </xf>
    <xf numFmtId="0" fontId="75" fillId="0" borderId="53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5" fillId="0" borderId="54" xfId="0" applyFont="1" applyBorder="1" applyAlignment="1" applyProtection="1">
      <alignment vertical="center"/>
      <protection/>
    </xf>
    <xf numFmtId="0" fontId="75" fillId="0" borderId="55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75" fillId="0" borderId="0" xfId="0" applyFont="1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0" fontId="75" fillId="0" borderId="0" xfId="0" applyFont="1" applyAlignment="1" applyProtection="1">
      <alignment horizontal="left" indent="3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75" fillId="0" borderId="55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0" fontId="85" fillId="0" borderId="35" xfId="0" applyFont="1" applyBorder="1" applyAlignment="1" applyProtection="1">
      <alignment horizontal="center" vertical="center"/>
      <protection/>
    </xf>
    <xf numFmtId="0" fontId="85" fillId="0" borderId="36" xfId="0" applyFont="1" applyBorder="1" applyAlignment="1" applyProtection="1">
      <alignment horizontal="center" vertical="center"/>
      <protection/>
    </xf>
    <xf numFmtId="0" fontId="81" fillId="0" borderId="55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3" fillId="0" borderId="10" xfId="0" applyFont="1" applyBorder="1" applyAlignment="1" applyProtection="1">
      <alignment vertical="center"/>
      <protection/>
    </xf>
    <xf numFmtId="0" fontId="75" fillId="0" borderId="0" xfId="0" applyFont="1" applyAlignment="1" applyProtection="1">
      <alignment horizontal="center" vertical="center"/>
      <protection/>
    </xf>
    <xf numFmtId="0" fontId="83" fillId="0" borderId="0" xfId="0" applyFont="1" applyAlignment="1" applyProtection="1">
      <alignment vertical="center"/>
      <protection/>
    </xf>
    <xf numFmtId="0" fontId="83" fillId="0" borderId="0" xfId="0" applyFont="1" applyAlignment="1" applyProtection="1">
      <alignment horizontal="left" vertical="center"/>
      <protection/>
    </xf>
    <xf numFmtId="0" fontId="83" fillId="0" borderId="0" xfId="0" applyFont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vertical="center" shrinkToFit="1"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79" fillId="0" borderId="0" xfId="0" applyFont="1" applyAlignment="1" applyProtection="1">
      <alignment vertical="top"/>
      <protection/>
    </xf>
    <xf numFmtId="0" fontId="75" fillId="0" borderId="56" xfId="0" applyFont="1" applyBorder="1" applyAlignment="1" applyProtection="1">
      <alignment vertical="center"/>
      <protection/>
    </xf>
    <xf numFmtId="0" fontId="79" fillId="0" borderId="57" xfId="0" applyFont="1" applyBorder="1" applyAlignment="1" applyProtection="1">
      <alignment vertical="top"/>
      <protection/>
    </xf>
    <xf numFmtId="0" fontId="75" fillId="0" borderId="57" xfId="0" applyFont="1" applyBorder="1" applyAlignment="1" applyProtection="1">
      <alignment vertical="center"/>
      <protection/>
    </xf>
    <xf numFmtId="0" fontId="75" fillId="0" borderId="58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75" fillId="0" borderId="63" xfId="0" applyFont="1" applyBorder="1" applyAlignment="1" applyProtection="1">
      <alignment horizontal="distributed" vertical="center" shrinkToFit="1"/>
      <protection hidden="1"/>
    </xf>
    <xf numFmtId="0" fontId="75" fillId="0" borderId="64" xfId="0" applyFont="1" applyBorder="1" applyAlignment="1" applyProtection="1">
      <alignment horizontal="distributed" vertical="center" shrinkToFit="1"/>
      <protection hidden="1"/>
    </xf>
    <xf numFmtId="0" fontId="75" fillId="0" borderId="64" xfId="0" applyFont="1" applyBorder="1" applyAlignment="1" applyProtection="1">
      <alignment horizontal="distributed" vertical="center"/>
      <protection hidden="1"/>
    </xf>
    <xf numFmtId="0" fontId="75" fillId="0" borderId="65" xfId="0" applyFont="1" applyBorder="1" applyAlignment="1" applyProtection="1">
      <alignment horizontal="distributed" vertical="center"/>
      <protection hidden="1"/>
    </xf>
    <xf numFmtId="3" fontId="91" fillId="0" borderId="66" xfId="0" applyNumberFormat="1" applyFont="1" applyBorder="1" applyAlignment="1" applyProtection="1">
      <alignment horizontal="right" vertical="center"/>
      <protection hidden="1"/>
    </xf>
    <xf numFmtId="3" fontId="91" fillId="0" borderId="64" xfId="0" applyNumberFormat="1" applyFont="1" applyBorder="1" applyAlignment="1" applyProtection="1">
      <alignment horizontal="right" vertical="center"/>
      <protection hidden="1"/>
    </xf>
    <xf numFmtId="3" fontId="91" fillId="0" borderId="67" xfId="0" applyNumberFormat="1" applyFont="1" applyBorder="1" applyAlignment="1" applyProtection="1">
      <alignment horizontal="right" vertical="center"/>
      <protection hidden="1"/>
    </xf>
    <xf numFmtId="0" fontId="79" fillId="0" borderId="12" xfId="0" applyFont="1" applyBorder="1" applyAlignment="1" applyProtection="1">
      <alignment vertical="top"/>
      <protection hidden="1"/>
    </xf>
    <xf numFmtId="0" fontId="79" fillId="0" borderId="0" xfId="0" applyFont="1" applyAlignment="1" applyProtection="1">
      <alignment vertical="top"/>
      <protection hidden="1"/>
    </xf>
    <xf numFmtId="0" fontId="79" fillId="0" borderId="15" xfId="0" applyFont="1" applyBorder="1" applyAlignment="1" applyProtection="1">
      <alignment vertical="top"/>
      <protection hidden="1"/>
    </xf>
    <xf numFmtId="0" fontId="79" fillId="0" borderId="18" xfId="0" applyFont="1" applyBorder="1" applyAlignment="1" applyProtection="1">
      <alignment vertical="top"/>
      <protection hidden="1"/>
    </xf>
    <xf numFmtId="0" fontId="79" fillId="0" borderId="17" xfId="0" applyFont="1" applyBorder="1" applyAlignment="1" applyProtection="1">
      <alignment vertical="top"/>
      <protection hidden="1"/>
    </xf>
    <xf numFmtId="0" fontId="79" fillId="0" borderId="21" xfId="0" applyFont="1" applyBorder="1" applyAlignment="1" applyProtection="1">
      <alignment vertical="top"/>
      <protection hidden="1"/>
    </xf>
    <xf numFmtId="0" fontId="75" fillId="0" borderId="68" xfId="0" applyFont="1" applyBorder="1" applyAlignment="1" applyProtection="1">
      <alignment horizontal="distributed" vertical="center" shrinkToFit="1"/>
      <protection hidden="1"/>
    </xf>
    <xf numFmtId="0" fontId="75" fillId="0" borderId="69" xfId="0" applyFont="1" applyBorder="1" applyAlignment="1" applyProtection="1">
      <alignment horizontal="distributed" vertical="center" shrinkToFit="1"/>
      <protection hidden="1"/>
    </xf>
    <xf numFmtId="0" fontId="75" fillId="0" borderId="69" xfId="0" applyFont="1" applyBorder="1" applyAlignment="1" applyProtection="1">
      <alignment horizontal="distributed" vertical="center"/>
      <protection hidden="1"/>
    </xf>
    <xf numFmtId="0" fontId="75" fillId="0" borderId="70" xfId="0" applyFont="1" applyBorder="1" applyAlignment="1" applyProtection="1">
      <alignment horizontal="distributed" vertical="center"/>
      <protection hidden="1"/>
    </xf>
    <xf numFmtId="3" fontId="91" fillId="0" borderId="71" xfId="0" applyNumberFormat="1" applyFont="1" applyBorder="1" applyAlignment="1" applyProtection="1">
      <alignment horizontal="right" vertical="center"/>
      <protection hidden="1"/>
    </xf>
    <xf numFmtId="3" fontId="91" fillId="0" borderId="52" xfId="0" applyNumberFormat="1" applyFont="1" applyBorder="1" applyAlignment="1" applyProtection="1">
      <alignment horizontal="right" vertical="center"/>
      <protection hidden="1"/>
    </xf>
    <xf numFmtId="3" fontId="91" fillId="0" borderId="53" xfId="0" applyNumberFormat="1" applyFont="1" applyBorder="1" applyAlignment="1" applyProtection="1">
      <alignment horizontal="right" vertical="center"/>
      <protection hidden="1"/>
    </xf>
    <xf numFmtId="0" fontId="75" fillId="0" borderId="72" xfId="0" applyFont="1" applyBorder="1" applyAlignment="1" applyProtection="1">
      <alignment horizontal="distributed" vertical="center" shrinkToFit="1"/>
      <protection hidden="1"/>
    </xf>
    <xf numFmtId="0" fontId="75" fillId="0" borderId="32" xfId="0" applyFont="1" applyBorder="1" applyAlignment="1" applyProtection="1">
      <alignment horizontal="distributed" vertical="center" shrinkToFit="1"/>
      <protection hidden="1"/>
    </xf>
    <xf numFmtId="9" fontId="75" fillId="0" borderId="32" xfId="0" applyNumberFormat="1" applyFont="1" applyBorder="1" applyAlignment="1" applyProtection="1">
      <alignment horizontal="distributed" vertical="center" shrinkToFit="1"/>
      <protection hidden="1"/>
    </xf>
    <xf numFmtId="0" fontId="75" fillId="0" borderId="34" xfId="0" applyFont="1" applyBorder="1" applyAlignment="1" applyProtection="1">
      <alignment horizontal="distributed" vertical="center" shrinkToFit="1"/>
      <protection hidden="1"/>
    </xf>
    <xf numFmtId="3" fontId="91" fillId="0" borderId="26" xfId="0" applyNumberFormat="1" applyFont="1" applyBorder="1" applyAlignment="1" applyProtection="1">
      <alignment horizontal="right" vertical="center"/>
      <protection hidden="1"/>
    </xf>
    <xf numFmtId="3" fontId="91" fillId="0" borderId="27" xfId="0" applyNumberFormat="1" applyFont="1" applyBorder="1" applyAlignment="1" applyProtection="1">
      <alignment horizontal="right" vertical="center"/>
      <protection hidden="1"/>
    </xf>
    <xf numFmtId="3" fontId="91" fillId="0" borderId="73" xfId="0" applyNumberFormat="1" applyFont="1" applyBorder="1" applyAlignment="1" applyProtection="1">
      <alignment horizontal="right" vertical="center"/>
      <protection hidden="1"/>
    </xf>
    <xf numFmtId="0" fontId="75" fillId="0" borderId="10" xfId="0" applyFont="1" applyBorder="1" applyAlignment="1" applyProtection="1">
      <alignment horizontal="distributed" vertical="center" shrinkToFit="1"/>
      <protection hidden="1"/>
    </xf>
    <xf numFmtId="0" fontId="75" fillId="0" borderId="32" xfId="0" applyFont="1" applyBorder="1" applyAlignment="1" applyProtection="1">
      <alignment horizontal="distributed" vertical="center"/>
      <protection hidden="1"/>
    </xf>
    <xf numFmtId="0" fontId="75" fillId="0" borderId="34" xfId="0" applyFont="1" applyBorder="1" applyAlignment="1" applyProtection="1">
      <alignment horizontal="distributed" vertical="center"/>
      <protection hidden="1"/>
    </xf>
    <xf numFmtId="3" fontId="91" fillId="0" borderId="28" xfId="0" applyNumberFormat="1" applyFont="1" applyBorder="1" applyAlignment="1" applyProtection="1">
      <alignment horizontal="right" vertical="center"/>
      <protection hidden="1"/>
    </xf>
    <xf numFmtId="0" fontId="75" fillId="0" borderId="66" xfId="0" applyFont="1" applyBorder="1" applyAlignment="1" applyProtection="1">
      <alignment horizontal="distributed" vertical="center" shrinkToFit="1"/>
      <protection hidden="1"/>
    </xf>
    <xf numFmtId="0" fontId="85" fillId="0" borderId="32" xfId="0" applyFont="1" applyBorder="1" applyAlignment="1" applyProtection="1">
      <alignment horizontal="left" vertical="center" shrinkToFit="1"/>
      <protection hidden="1"/>
    </xf>
    <xf numFmtId="0" fontId="85" fillId="0" borderId="34" xfId="0" applyFont="1" applyBorder="1" applyAlignment="1" applyProtection="1">
      <alignment horizontal="left" vertical="center" shrinkToFit="1"/>
      <protection hidden="1"/>
    </xf>
    <xf numFmtId="0" fontId="75" fillId="0" borderId="11" xfId="0" applyFont="1" applyBorder="1" applyAlignment="1" applyProtection="1">
      <alignment horizontal="center" vertical="center"/>
      <protection hidden="1"/>
    </xf>
    <xf numFmtId="0" fontId="75" fillId="0" borderId="10" xfId="0" applyFont="1" applyBorder="1" applyAlignment="1" applyProtection="1">
      <alignment horizontal="center" vertical="center"/>
      <protection hidden="1"/>
    </xf>
    <xf numFmtId="0" fontId="75" fillId="0" borderId="32" xfId="0" applyFont="1" applyBorder="1" applyAlignment="1" applyProtection="1">
      <alignment horizontal="center" vertical="center"/>
      <protection hidden="1"/>
    </xf>
    <xf numFmtId="0" fontId="75" fillId="0" borderId="34" xfId="0" applyFont="1" applyBorder="1" applyAlignment="1" applyProtection="1">
      <alignment horizontal="center" vertical="center"/>
      <protection hidden="1"/>
    </xf>
    <xf numFmtId="0" fontId="75" fillId="0" borderId="10" xfId="0" applyFont="1" applyBorder="1" applyAlignment="1" applyProtection="1">
      <alignment horizontal="distributed" vertical="center"/>
      <protection hidden="1"/>
    </xf>
    <xf numFmtId="0" fontId="84" fillId="0" borderId="10" xfId="0" applyFont="1" applyBorder="1" applyAlignment="1" applyProtection="1">
      <alignment horizontal="left" vertical="center"/>
      <protection hidden="1"/>
    </xf>
    <xf numFmtId="0" fontId="84" fillId="0" borderId="32" xfId="0" applyFont="1" applyBorder="1" applyAlignment="1" applyProtection="1">
      <alignment horizontal="left" vertical="center"/>
      <protection hidden="1"/>
    </xf>
    <xf numFmtId="0" fontId="84" fillId="0" borderId="34" xfId="0" applyFont="1" applyBorder="1" applyAlignment="1" applyProtection="1">
      <alignment horizontal="left" vertical="center"/>
      <protection hidden="1"/>
    </xf>
    <xf numFmtId="0" fontId="75" fillId="0" borderId="18" xfId="0" applyFont="1" applyBorder="1" applyAlignment="1" applyProtection="1">
      <alignment horizontal="center" vertical="center"/>
      <protection hidden="1"/>
    </xf>
    <xf numFmtId="0" fontId="75" fillId="0" borderId="17" xfId="0" applyFont="1" applyBorder="1" applyAlignment="1" applyProtection="1">
      <alignment horizontal="center" vertical="center"/>
      <protection hidden="1"/>
    </xf>
    <xf numFmtId="0" fontId="75" fillId="0" borderId="21" xfId="0" applyFont="1" applyBorder="1" applyAlignment="1" applyProtection="1">
      <alignment horizontal="center" vertical="center"/>
      <protection hidden="1"/>
    </xf>
    <xf numFmtId="179" fontId="85" fillId="0" borderId="0" xfId="0" applyNumberFormat="1" applyFont="1" applyAlignment="1" applyProtection="1">
      <alignment horizontal="center"/>
      <protection hidden="1"/>
    </xf>
    <xf numFmtId="0" fontId="92" fillId="0" borderId="17" xfId="0" applyFont="1" applyBorder="1" applyAlignment="1" applyProtection="1">
      <alignment horizontal="center"/>
      <protection hidden="1"/>
    </xf>
    <xf numFmtId="0" fontId="75" fillId="0" borderId="27" xfId="0" applyFont="1" applyBorder="1" applyAlignment="1" applyProtection="1">
      <alignment horizontal="left" indent="3"/>
      <protection hidden="1"/>
    </xf>
    <xf numFmtId="0" fontId="80" fillId="0" borderId="10" xfId="0" applyFont="1" applyBorder="1" applyAlignment="1" applyProtection="1">
      <alignment horizontal="center" vertical="center" wrapText="1"/>
      <protection hidden="1"/>
    </xf>
    <xf numFmtId="0" fontId="80" fillId="0" borderId="34" xfId="0" applyFont="1" applyBorder="1" applyAlignment="1" applyProtection="1">
      <alignment horizontal="center" vertical="center"/>
      <protection hidden="1"/>
    </xf>
    <xf numFmtId="0" fontId="84" fillId="0" borderId="10" xfId="0" applyFont="1" applyBorder="1" applyAlignment="1" applyProtection="1">
      <alignment horizontal="right" vertical="center" shrinkToFit="1"/>
      <protection hidden="1"/>
    </xf>
    <xf numFmtId="0" fontId="84" fillId="0" borderId="32" xfId="0" applyFont="1" applyBorder="1" applyAlignment="1" applyProtection="1">
      <alignment horizontal="right" vertical="center" shrinkToFit="1"/>
      <protection hidden="1"/>
    </xf>
    <xf numFmtId="0" fontId="84" fillId="0" borderId="32" xfId="0" applyFont="1" applyBorder="1" applyAlignment="1" applyProtection="1">
      <alignment horizontal="left" vertical="center" shrinkToFit="1"/>
      <protection hidden="1"/>
    </xf>
    <xf numFmtId="0" fontId="84" fillId="0" borderId="34" xfId="0" applyFont="1" applyBorder="1" applyAlignment="1" applyProtection="1">
      <alignment horizontal="left" vertical="center" shrinkToFit="1"/>
      <protection hidden="1"/>
    </xf>
    <xf numFmtId="0" fontId="93" fillId="0" borderId="10" xfId="0" applyFont="1" applyBorder="1" applyAlignment="1" applyProtection="1">
      <alignment horizontal="center" vertical="center" wrapText="1"/>
      <protection hidden="1"/>
    </xf>
    <xf numFmtId="0" fontId="93" fillId="0" borderId="34" xfId="0" applyFont="1" applyBorder="1" applyAlignment="1" applyProtection="1">
      <alignment horizontal="center" vertical="center"/>
      <protection hidden="1"/>
    </xf>
    <xf numFmtId="0" fontId="94" fillId="0" borderId="32" xfId="0" applyFont="1" applyBorder="1" applyAlignment="1" applyProtection="1">
      <alignment horizontal="left" vertical="center" shrinkToFit="1"/>
      <protection hidden="1"/>
    </xf>
    <xf numFmtId="0" fontId="94" fillId="0" borderId="34" xfId="0" applyFont="1" applyBorder="1" applyAlignment="1" applyProtection="1">
      <alignment horizontal="left" vertical="center" shrinkToFit="1"/>
      <protection hidden="1"/>
    </xf>
    <xf numFmtId="0" fontId="75" fillId="0" borderId="59" xfId="0" applyFont="1" applyBorder="1" applyAlignment="1" applyProtection="1">
      <alignment horizontal="left" vertical="top"/>
      <protection hidden="1"/>
    </xf>
    <xf numFmtId="0" fontId="75" fillId="0" borderId="61" xfId="0" applyFont="1" applyBorder="1" applyAlignment="1" applyProtection="1">
      <alignment horizontal="left" vertical="top"/>
      <protection hidden="1"/>
    </xf>
    <xf numFmtId="0" fontId="75" fillId="0" borderId="26" xfId="0" applyFont="1" applyBorder="1" applyAlignment="1" applyProtection="1">
      <alignment horizontal="center" vertical="center"/>
      <protection hidden="1"/>
    </xf>
    <xf numFmtId="0" fontId="75" fillId="0" borderId="27" xfId="0" applyFont="1" applyBorder="1" applyAlignment="1" applyProtection="1">
      <alignment horizontal="center" vertical="center"/>
      <protection hidden="1"/>
    </xf>
    <xf numFmtId="0" fontId="75" fillId="0" borderId="28" xfId="0" applyFont="1" applyBorder="1" applyAlignment="1" applyProtection="1">
      <alignment horizontal="center" vertical="center"/>
      <protection hidden="1"/>
    </xf>
    <xf numFmtId="0" fontId="75" fillId="0" borderId="26" xfId="0" applyFont="1" applyBorder="1" applyAlignment="1" applyProtection="1">
      <alignment horizontal="left" vertical="top"/>
      <protection hidden="1"/>
    </xf>
    <xf numFmtId="0" fontId="75" fillId="0" borderId="27" xfId="0" applyFont="1" applyBorder="1" applyAlignment="1" applyProtection="1">
      <alignment horizontal="left" vertical="top"/>
      <protection hidden="1"/>
    </xf>
    <xf numFmtId="0" fontId="75" fillId="0" borderId="28" xfId="0" applyFont="1" applyBorder="1" applyAlignment="1" applyProtection="1">
      <alignment horizontal="left" vertical="top"/>
      <protection hidden="1"/>
    </xf>
    <xf numFmtId="0" fontId="75" fillId="0" borderId="18" xfId="0" applyFont="1" applyBorder="1" applyAlignment="1" applyProtection="1">
      <alignment horizontal="left" vertical="top"/>
      <protection hidden="1"/>
    </xf>
    <xf numFmtId="0" fontId="75" fillId="0" borderId="17" xfId="0" applyFont="1" applyBorder="1" applyAlignment="1" applyProtection="1">
      <alignment horizontal="left" vertical="top"/>
      <protection hidden="1"/>
    </xf>
    <xf numFmtId="0" fontId="75" fillId="0" borderId="21" xfId="0" applyFont="1" applyBorder="1" applyAlignment="1" applyProtection="1">
      <alignment horizontal="left" vertical="top"/>
      <protection hidden="1"/>
    </xf>
    <xf numFmtId="0" fontId="95" fillId="0" borderId="0" xfId="0" applyFont="1" applyAlignment="1" applyProtection="1">
      <alignment horizontal="distributed" vertical="center"/>
      <protection hidden="1"/>
    </xf>
    <xf numFmtId="0" fontId="87" fillId="0" borderId="0" xfId="0" applyFont="1" applyAlignment="1" applyProtection="1">
      <alignment horizontal="center"/>
      <protection hidden="1"/>
    </xf>
    <xf numFmtId="179" fontId="85" fillId="0" borderId="27" xfId="0" applyNumberFormat="1" applyFont="1" applyFill="1" applyBorder="1" applyAlignment="1" applyProtection="1">
      <alignment horizontal="right" vertical="center"/>
      <protection hidden="1"/>
    </xf>
    <xf numFmtId="0" fontId="8" fillId="34" borderId="10" xfId="0" applyFont="1" applyFill="1" applyBorder="1" applyAlignment="1" applyProtection="1">
      <alignment vertical="center"/>
      <protection/>
    </xf>
    <xf numFmtId="0" fontId="8" fillId="34" borderId="34" xfId="0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vertical="center"/>
      <protection/>
    </xf>
    <xf numFmtId="0" fontId="85" fillId="0" borderId="32" xfId="0" applyNumberFormat="1" applyFont="1" applyBorder="1" applyAlignment="1" applyProtection="1">
      <alignment horizontal="left" vertical="center" shrinkToFit="1"/>
      <protection hidden="1"/>
    </xf>
    <xf numFmtId="0" fontId="0" fillId="0" borderId="32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49" fontId="2" fillId="33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32" xfId="0" applyBorder="1" applyAlignment="1" applyProtection="1">
      <alignment vertical="center" shrinkToFit="1"/>
      <protection locked="0"/>
    </xf>
    <xf numFmtId="0" fontId="0" fillId="0" borderId="34" xfId="0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vertical="center"/>
      <protection/>
    </xf>
    <xf numFmtId="0" fontId="75" fillId="0" borderId="26" xfId="0" applyFont="1" applyFill="1" applyBorder="1" applyAlignment="1" applyProtection="1">
      <alignment horizontal="center" vertical="center"/>
      <protection hidden="1"/>
    </xf>
    <xf numFmtId="0" fontId="75" fillId="0" borderId="28" xfId="0" applyFont="1" applyFill="1" applyBorder="1" applyAlignment="1" applyProtection="1">
      <alignment horizontal="center" vertical="center"/>
      <protection hidden="1"/>
    </xf>
    <xf numFmtId="0" fontId="75" fillId="0" borderId="18" xfId="0" applyFont="1" applyFill="1" applyBorder="1" applyAlignment="1" applyProtection="1">
      <alignment horizontal="center" vertical="center"/>
      <protection hidden="1"/>
    </xf>
    <xf numFmtId="0" fontId="75" fillId="0" borderId="21" xfId="0" applyFont="1" applyFill="1" applyBorder="1" applyAlignment="1" applyProtection="1">
      <alignment horizontal="center" vertical="center"/>
      <protection hidden="1"/>
    </xf>
    <xf numFmtId="0" fontId="0" fillId="0" borderId="34" xfId="0" applyBorder="1" applyAlignment="1">
      <alignment vertical="center"/>
    </xf>
    <xf numFmtId="0" fontId="75" fillId="0" borderId="0" xfId="0" applyFont="1" applyFill="1" applyBorder="1" applyAlignment="1" applyProtection="1">
      <alignment horizontal="left" vertical="top" wrapText="1" indent="1"/>
      <protection hidden="1"/>
    </xf>
    <xf numFmtId="0" fontId="75" fillId="0" borderId="17" xfId="0" applyFont="1" applyFill="1" applyBorder="1" applyAlignment="1" applyProtection="1">
      <alignment horizontal="left" vertical="top" wrapText="1" indent="1"/>
      <protection hidden="1"/>
    </xf>
    <xf numFmtId="179" fontId="85" fillId="0" borderId="10" xfId="0" applyNumberFormat="1" applyFont="1" applyFill="1" applyBorder="1" applyAlignment="1" applyProtection="1">
      <alignment horizontal="center" vertical="center"/>
      <protection hidden="1"/>
    </xf>
    <xf numFmtId="179" fontId="85" fillId="0" borderId="32" xfId="0" applyNumberFormat="1" applyFont="1" applyFill="1" applyBorder="1" applyAlignment="1" applyProtection="1">
      <alignment horizontal="center" vertical="center"/>
      <protection hidden="1"/>
    </xf>
    <xf numFmtId="179" fontId="85" fillId="0" borderId="34" xfId="0" applyNumberFormat="1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95" fillId="0" borderId="0" xfId="0" applyFont="1" applyBorder="1" applyAlignment="1" applyProtection="1">
      <alignment horizontal="distributed" vertical="center"/>
      <protection hidden="1"/>
    </xf>
    <xf numFmtId="0" fontId="87" fillId="0" borderId="0" xfId="0" applyFont="1" applyBorder="1" applyAlignment="1" applyProtection="1">
      <alignment horizontal="center"/>
      <protection hidden="1"/>
    </xf>
    <xf numFmtId="179" fontId="85" fillId="0" borderId="0" xfId="0" applyNumberFormat="1" applyFont="1" applyBorder="1" applyAlignment="1" applyProtection="1">
      <alignment horizontal="center"/>
      <protection hidden="1"/>
    </xf>
    <xf numFmtId="0" fontId="75" fillId="0" borderId="74" xfId="0" applyFont="1" applyFill="1" applyBorder="1" applyAlignment="1" applyProtection="1">
      <alignment horizontal="center" vertical="center"/>
      <protection hidden="1"/>
    </xf>
    <xf numFmtId="0" fontId="80" fillId="0" borderId="0" xfId="0" applyFont="1" applyFill="1" applyBorder="1" applyAlignment="1" applyProtection="1">
      <alignment horizontal="center" vertical="center"/>
      <protection hidden="1"/>
    </xf>
    <xf numFmtId="0" fontId="75" fillId="0" borderId="59" xfId="0" applyFont="1" applyFill="1" applyBorder="1" applyAlignment="1" applyProtection="1">
      <alignment horizontal="center" vertical="center"/>
      <protection hidden="1"/>
    </xf>
    <xf numFmtId="0" fontId="75" fillId="0" borderId="61" xfId="0" applyFont="1" applyFill="1" applyBorder="1" applyAlignment="1" applyProtection="1">
      <alignment horizontal="center" vertical="center"/>
      <protection hidden="1"/>
    </xf>
    <xf numFmtId="0" fontId="75" fillId="0" borderId="27" xfId="0" applyFont="1" applyFill="1" applyBorder="1" applyAlignment="1" applyProtection="1">
      <alignment horizontal="left" indent="3"/>
      <protection hidden="1"/>
    </xf>
    <xf numFmtId="0" fontId="80" fillId="0" borderId="34" xfId="0" applyFont="1" applyBorder="1" applyAlignment="1" applyProtection="1">
      <alignment horizontal="center" vertical="center" wrapText="1"/>
      <protection hidden="1"/>
    </xf>
    <xf numFmtId="3" fontId="91" fillId="0" borderId="10" xfId="0" applyNumberFormat="1" applyFont="1" applyBorder="1" applyAlignment="1" applyProtection="1">
      <alignment horizontal="right" vertical="center"/>
      <protection hidden="1"/>
    </xf>
    <xf numFmtId="3" fontId="91" fillId="0" borderId="32" xfId="0" applyNumberFormat="1" applyFont="1" applyBorder="1" applyAlignment="1" applyProtection="1">
      <alignment horizontal="right" vertical="center"/>
      <protection hidden="1"/>
    </xf>
    <xf numFmtId="3" fontId="91" fillId="0" borderId="34" xfId="0" applyNumberFormat="1" applyFont="1" applyBorder="1" applyAlignment="1" applyProtection="1">
      <alignment horizontal="right" vertical="center"/>
      <protection hidden="1"/>
    </xf>
    <xf numFmtId="0" fontId="93" fillId="0" borderId="34" xfId="0" applyFont="1" applyBorder="1" applyAlignment="1" applyProtection="1">
      <alignment horizontal="center" vertical="center" wrapText="1"/>
      <protection hidden="1"/>
    </xf>
    <xf numFmtId="9" fontId="75" fillId="0" borderId="32" xfId="0" applyNumberFormat="1" applyFont="1" applyFill="1" applyBorder="1" applyAlignment="1" applyProtection="1">
      <alignment horizontal="distributed" vertical="center" shrinkToFit="1"/>
      <protection hidden="1"/>
    </xf>
    <xf numFmtId="9" fontId="75" fillId="0" borderId="34" xfId="0" applyNumberFormat="1" applyFont="1" applyFill="1" applyBorder="1" applyAlignment="1" applyProtection="1">
      <alignment horizontal="distributed" vertical="center" shrinkToFit="1"/>
      <protection hidden="1"/>
    </xf>
    <xf numFmtId="3" fontId="91" fillId="0" borderId="75" xfId="0" applyNumberFormat="1" applyFont="1" applyBorder="1" applyAlignment="1" applyProtection="1">
      <alignment horizontal="right" vertical="center"/>
      <protection hidden="1"/>
    </xf>
    <xf numFmtId="3" fontId="91" fillId="0" borderId="65" xfId="0" applyNumberFormat="1" applyFont="1" applyBorder="1" applyAlignment="1" applyProtection="1">
      <alignment horizontal="right" vertical="center"/>
      <protection hidden="1"/>
    </xf>
    <xf numFmtId="3" fontId="91" fillId="0" borderId="76" xfId="0" applyNumberFormat="1" applyFont="1" applyBorder="1" applyAlignment="1" applyProtection="1">
      <alignment horizontal="right" vertical="center"/>
      <protection hidden="1"/>
    </xf>
    <xf numFmtId="3" fontId="91" fillId="0" borderId="69" xfId="0" applyNumberFormat="1" applyFont="1" applyBorder="1" applyAlignment="1" applyProtection="1">
      <alignment horizontal="right" vertical="center"/>
      <protection hidden="1"/>
    </xf>
    <xf numFmtId="3" fontId="91" fillId="0" borderId="77" xfId="0" applyNumberFormat="1" applyFont="1" applyBorder="1" applyAlignment="1" applyProtection="1">
      <alignment horizontal="right" vertical="center"/>
      <protection hidden="1"/>
    </xf>
    <xf numFmtId="0" fontId="79" fillId="0" borderId="12" xfId="0" applyNumberFormat="1" applyFont="1" applyBorder="1" applyAlignment="1" applyProtection="1">
      <alignment vertical="top"/>
      <protection hidden="1"/>
    </xf>
    <xf numFmtId="0" fontId="79" fillId="0" borderId="0" xfId="0" applyNumberFormat="1" applyFont="1" applyBorder="1" applyAlignment="1" applyProtection="1">
      <alignment vertical="top"/>
      <protection hidden="1"/>
    </xf>
    <xf numFmtId="0" fontId="79" fillId="0" borderId="15" xfId="0" applyNumberFormat="1" applyFont="1" applyBorder="1" applyAlignment="1" applyProtection="1">
      <alignment vertical="top"/>
      <protection hidden="1"/>
    </xf>
    <xf numFmtId="0" fontId="79" fillId="0" borderId="18" xfId="0" applyNumberFormat="1" applyFont="1" applyBorder="1" applyAlignment="1" applyProtection="1">
      <alignment vertical="top"/>
      <protection hidden="1"/>
    </xf>
    <xf numFmtId="0" fontId="79" fillId="0" borderId="17" xfId="0" applyNumberFormat="1" applyFont="1" applyBorder="1" applyAlignment="1" applyProtection="1">
      <alignment vertical="top"/>
      <protection hidden="1"/>
    </xf>
    <xf numFmtId="0" fontId="79" fillId="0" borderId="21" xfId="0" applyNumberFormat="1" applyFont="1" applyBorder="1" applyAlignment="1" applyProtection="1">
      <alignment vertical="top"/>
      <protection hidden="1"/>
    </xf>
    <xf numFmtId="0" fontId="75" fillId="0" borderId="74" xfId="0" applyFont="1" applyFill="1" applyBorder="1" applyAlignment="1" applyProtection="1">
      <alignment horizontal="center" vertical="center"/>
      <protection/>
    </xf>
    <xf numFmtId="0" fontId="93" fillId="0" borderId="10" xfId="0" applyFont="1" applyBorder="1" applyAlignment="1" applyProtection="1">
      <alignment horizontal="center" vertical="center" wrapText="1"/>
      <protection/>
    </xf>
    <xf numFmtId="0" fontId="93" fillId="0" borderId="34" xfId="0" applyFont="1" applyBorder="1" applyAlignment="1" applyProtection="1">
      <alignment horizontal="center" vertical="center"/>
      <protection/>
    </xf>
    <xf numFmtId="0" fontId="94" fillId="0" borderId="32" xfId="0" applyFont="1" applyBorder="1" applyAlignment="1" applyProtection="1">
      <alignment horizontal="left" vertical="center" shrinkToFit="1"/>
      <protection/>
    </xf>
    <xf numFmtId="0" fontId="94" fillId="0" borderId="34" xfId="0" applyFont="1" applyBorder="1" applyAlignment="1" applyProtection="1">
      <alignment horizontal="left" vertical="center" shrinkToFit="1"/>
      <protection/>
    </xf>
    <xf numFmtId="0" fontId="95" fillId="0" borderId="0" xfId="0" applyFont="1" applyAlignment="1" applyProtection="1">
      <alignment horizontal="distributed" vertical="center"/>
      <protection/>
    </xf>
    <xf numFmtId="0" fontId="87" fillId="0" borderId="0" xfId="0" applyFont="1" applyAlignment="1" applyProtection="1">
      <alignment horizontal="center"/>
      <protection/>
    </xf>
    <xf numFmtId="179" fontId="85" fillId="0" borderId="0" xfId="0" applyNumberFormat="1" applyFont="1" applyAlignment="1" applyProtection="1">
      <alignment horizontal="center"/>
      <protection/>
    </xf>
    <xf numFmtId="0" fontId="92" fillId="0" borderId="17" xfId="0" applyFont="1" applyBorder="1" applyAlignment="1" applyProtection="1">
      <alignment horizontal="center"/>
      <protection/>
    </xf>
    <xf numFmtId="0" fontId="75" fillId="0" borderId="27" xfId="0" applyFont="1" applyBorder="1" applyAlignment="1" applyProtection="1">
      <alignment horizontal="left" indent="3"/>
      <protection/>
    </xf>
    <xf numFmtId="0" fontId="80" fillId="0" borderId="10" xfId="0" applyFont="1" applyBorder="1" applyAlignment="1" applyProtection="1">
      <alignment horizontal="center" vertical="center" wrapText="1"/>
      <protection/>
    </xf>
    <xf numFmtId="0" fontId="80" fillId="0" borderId="34" xfId="0" applyFont="1" applyBorder="1" applyAlignment="1" applyProtection="1">
      <alignment horizontal="center" vertical="center"/>
      <protection/>
    </xf>
    <xf numFmtId="179" fontId="85" fillId="0" borderId="10" xfId="0" applyNumberFormat="1" applyFont="1" applyFill="1" applyBorder="1" applyAlignment="1" applyProtection="1">
      <alignment horizontal="center" vertical="center"/>
      <protection/>
    </xf>
    <xf numFmtId="179" fontId="85" fillId="0" borderId="32" xfId="0" applyNumberFormat="1" applyFont="1" applyFill="1" applyBorder="1" applyAlignment="1" applyProtection="1">
      <alignment horizontal="center" vertical="center"/>
      <protection/>
    </xf>
    <xf numFmtId="179" fontId="85" fillId="0" borderId="34" xfId="0" applyNumberFormat="1" applyFont="1" applyFill="1" applyBorder="1" applyAlignment="1" applyProtection="1">
      <alignment horizontal="center" vertical="center"/>
      <protection/>
    </xf>
    <xf numFmtId="0" fontId="75" fillId="0" borderId="10" xfId="0" applyFont="1" applyBorder="1" applyAlignment="1" applyProtection="1">
      <alignment horizontal="center" vertical="center"/>
      <protection/>
    </xf>
    <xf numFmtId="0" fontId="75" fillId="0" borderId="34" xfId="0" applyFont="1" applyBorder="1" applyAlignment="1" applyProtection="1">
      <alignment horizontal="center" vertical="center"/>
      <protection/>
    </xf>
    <xf numFmtId="0" fontId="75" fillId="0" borderId="32" xfId="0" applyFont="1" applyBorder="1" applyAlignment="1" applyProtection="1">
      <alignment horizontal="center" vertical="center"/>
      <protection/>
    </xf>
    <xf numFmtId="0" fontId="85" fillId="0" borderId="32" xfId="0" applyNumberFormat="1" applyFont="1" applyBorder="1" applyAlignment="1" applyProtection="1">
      <alignment horizontal="left" vertical="center" shrinkToFit="1"/>
      <protection/>
    </xf>
    <xf numFmtId="0" fontId="0" fillId="0" borderId="32" xfId="0" applyBorder="1" applyAlignment="1" applyProtection="1">
      <alignment horizontal="left" vertical="center" shrinkToFit="1"/>
      <protection/>
    </xf>
    <xf numFmtId="0" fontId="0" fillId="0" borderId="34" xfId="0" applyBorder="1" applyAlignment="1" applyProtection="1">
      <alignment horizontal="left" vertical="center" shrinkToFit="1"/>
      <protection/>
    </xf>
    <xf numFmtId="0" fontId="84" fillId="0" borderId="10" xfId="0" applyFont="1" applyBorder="1" applyAlignment="1" applyProtection="1">
      <alignment horizontal="right" vertical="center" shrinkToFit="1"/>
      <protection/>
    </xf>
    <xf numFmtId="0" fontId="84" fillId="0" borderId="32" xfId="0" applyFont="1" applyBorder="1" applyAlignment="1" applyProtection="1">
      <alignment horizontal="right" vertical="center" shrinkToFit="1"/>
      <protection/>
    </xf>
    <xf numFmtId="0" fontId="84" fillId="0" borderId="32" xfId="0" applyFont="1" applyBorder="1" applyAlignment="1" applyProtection="1">
      <alignment horizontal="left" vertical="center" shrinkToFit="1"/>
      <protection/>
    </xf>
    <xf numFmtId="0" fontId="84" fillId="0" borderId="34" xfId="0" applyFont="1" applyBorder="1" applyAlignment="1" applyProtection="1">
      <alignment horizontal="left" vertical="center" shrinkToFit="1"/>
      <protection/>
    </xf>
    <xf numFmtId="0" fontId="80" fillId="0" borderId="0" xfId="0" applyFont="1" applyFill="1" applyBorder="1" applyAlignment="1" applyProtection="1">
      <alignment horizontal="center" vertical="center"/>
      <protection/>
    </xf>
    <xf numFmtId="0" fontId="75" fillId="0" borderId="59" xfId="0" applyFont="1" applyFill="1" applyBorder="1" applyAlignment="1" applyProtection="1">
      <alignment horizontal="center" vertical="center"/>
      <protection/>
    </xf>
    <xf numFmtId="0" fontId="75" fillId="0" borderId="61" xfId="0" applyFont="1" applyFill="1" applyBorder="1" applyAlignment="1" applyProtection="1">
      <alignment horizontal="center" vertical="center"/>
      <protection/>
    </xf>
    <xf numFmtId="0" fontId="75" fillId="0" borderId="26" xfId="0" applyFont="1" applyFill="1" applyBorder="1" applyAlignment="1" applyProtection="1">
      <alignment horizontal="center" vertical="center"/>
      <protection/>
    </xf>
    <xf numFmtId="0" fontId="75" fillId="0" borderId="28" xfId="0" applyFont="1" applyFill="1" applyBorder="1" applyAlignment="1" applyProtection="1">
      <alignment horizontal="center" vertical="center"/>
      <protection/>
    </xf>
    <xf numFmtId="0" fontId="75" fillId="0" borderId="18" xfId="0" applyFont="1" applyFill="1" applyBorder="1" applyAlignment="1" applyProtection="1">
      <alignment horizontal="center" vertical="center"/>
      <protection/>
    </xf>
    <xf numFmtId="0" fontId="75" fillId="0" borderId="21" xfId="0" applyFont="1" applyFill="1" applyBorder="1" applyAlignment="1" applyProtection="1">
      <alignment horizontal="center" vertical="center"/>
      <protection/>
    </xf>
    <xf numFmtId="0" fontId="75" fillId="0" borderId="59" xfId="0" applyFont="1" applyBorder="1" applyAlignment="1" applyProtection="1">
      <alignment horizontal="left" vertical="top"/>
      <protection/>
    </xf>
    <xf numFmtId="0" fontId="75" fillId="0" borderId="61" xfId="0" applyFont="1" applyBorder="1" applyAlignment="1" applyProtection="1">
      <alignment horizontal="left" vertical="top"/>
      <protection/>
    </xf>
    <xf numFmtId="0" fontId="75" fillId="0" borderId="26" xfId="0" applyFont="1" applyBorder="1" applyAlignment="1" applyProtection="1">
      <alignment horizontal="center" vertical="center"/>
      <protection/>
    </xf>
    <xf numFmtId="0" fontId="75" fillId="0" borderId="27" xfId="0" applyFont="1" applyBorder="1" applyAlignment="1" applyProtection="1">
      <alignment horizontal="center" vertical="center"/>
      <protection/>
    </xf>
    <xf numFmtId="0" fontId="75" fillId="0" borderId="28" xfId="0" applyFont="1" applyBorder="1" applyAlignment="1" applyProtection="1">
      <alignment horizontal="center" vertical="center"/>
      <protection/>
    </xf>
    <xf numFmtId="0" fontId="75" fillId="0" borderId="18" xfId="0" applyFont="1" applyBorder="1" applyAlignment="1" applyProtection="1">
      <alignment horizontal="center" vertical="center"/>
      <protection/>
    </xf>
    <xf numFmtId="0" fontId="75" fillId="0" borderId="17" xfId="0" applyFont="1" applyBorder="1" applyAlignment="1" applyProtection="1">
      <alignment horizontal="center" vertical="center"/>
      <protection/>
    </xf>
    <xf numFmtId="0" fontId="75" fillId="0" borderId="21" xfId="0" applyFont="1" applyBorder="1" applyAlignment="1" applyProtection="1">
      <alignment horizontal="center" vertical="center"/>
      <protection/>
    </xf>
    <xf numFmtId="0" fontId="75" fillId="0" borderId="26" xfId="0" applyFont="1" applyBorder="1" applyAlignment="1" applyProtection="1">
      <alignment horizontal="left" vertical="top"/>
      <protection/>
    </xf>
    <xf numFmtId="0" fontId="75" fillId="0" borderId="27" xfId="0" applyFont="1" applyBorder="1" applyAlignment="1" applyProtection="1">
      <alignment horizontal="left" vertical="top"/>
      <protection/>
    </xf>
    <xf numFmtId="0" fontId="75" fillId="0" borderId="28" xfId="0" applyFont="1" applyBorder="1" applyAlignment="1" applyProtection="1">
      <alignment horizontal="left" vertical="top"/>
      <protection/>
    </xf>
    <xf numFmtId="0" fontId="75" fillId="0" borderId="18" xfId="0" applyFont="1" applyBorder="1" applyAlignment="1" applyProtection="1">
      <alignment horizontal="left" vertical="top"/>
      <protection/>
    </xf>
    <xf numFmtId="0" fontId="75" fillId="0" borderId="17" xfId="0" applyFont="1" applyBorder="1" applyAlignment="1" applyProtection="1">
      <alignment horizontal="left" vertical="top"/>
      <protection/>
    </xf>
    <xf numFmtId="0" fontId="75" fillId="0" borderId="21" xfId="0" applyFont="1" applyBorder="1" applyAlignment="1" applyProtection="1">
      <alignment horizontal="left" vertical="top"/>
      <protection/>
    </xf>
    <xf numFmtId="0" fontId="75" fillId="0" borderId="63" xfId="0" applyFont="1" applyBorder="1" applyAlignment="1" applyProtection="1">
      <alignment horizontal="distributed" vertical="center" shrinkToFit="1"/>
      <protection/>
    </xf>
    <xf numFmtId="0" fontId="75" fillId="0" borderId="64" xfId="0" applyFont="1" applyBorder="1" applyAlignment="1" applyProtection="1">
      <alignment horizontal="distributed" vertical="center" shrinkToFit="1"/>
      <protection/>
    </xf>
    <xf numFmtId="0" fontId="75" fillId="0" borderId="64" xfId="0" applyFont="1" applyBorder="1" applyAlignment="1" applyProtection="1">
      <alignment horizontal="distributed" vertical="center"/>
      <protection/>
    </xf>
    <xf numFmtId="0" fontId="75" fillId="0" borderId="65" xfId="0" applyFont="1" applyBorder="1" applyAlignment="1" applyProtection="1">
      <alignment horizontal="distributed" vertical="center"/>
      <protection/>
    </xf>
    <xf numFmtId="3" fontId="91" fillId="0" borderId="66" xfId="0" applyNumberFormat="1" applyFont="1" applyBorder="1" applyAlignment="1" applyProtection="1">
      <alignment horizontal="right" vertical="center"/>
      <protection/>
    </xf>
    <xf numFmtId="3" fontId="91" fillId="0" borderId="64" xfId="0" applyNumberFormat="1" applyFont="1" applyBorder="1" applyAlignment="1" applyProtection="1">
      <alignment horizontal="right" vertical="center"/>
      <protection/>
    </xf>
    <xf numFmtId="3" fontId="91" fillId="0" borderId="67" xfId="0" applyNumberFormat="1" applyFont="1" applyBorder="1" applyAlignment="1" applyProtection="1">
      <alignment horizontal="right" vertical="center"/>
      <protection/>
    </xf>
    <xf numFmtId="3" fontId="91" fillId="0" borderId="26" xfId="0" applyNumberFormat="1" applyFont="1" applyBorder="1" applyAlignment="1" applyProtection="1">
      <alignment horizontal="right" vertical="center"/>
      <protection/>
    </xf>
    <xf numFmtId="3" fontId="91" fillId="0" borderId="27" xfId="0" applyNumberFormat="1" applyFont="1" applyBorder="1" applyAlignment="1" applyProtection="1">
      <alignment horizontal="right" vertical="center"/>
      <protection/>
    </xf>
    <xf numFmtId="3" fontId="91" fillId="0" borderId="28" xfId="0" applyNumberFormat="1" applyFont="1" applyBorder="1" applyAlignment="1" applyProtection="1">
      <alignment horizontal="right" vertical="center"/>
      <protection/>
    </xf>
    <xf numFmtId="0" fontId="84" fillId="0" borderId="10" xfId="0" applyFont="1" applyBorder="1" applyAlignment="1" applyProtection="1">
      <alignment horizontal="left" vertical="center"/>
      <protection/>
    </xf>
    <xf numFmtId="0" fontId="84" fillId="0" borderId="32" xfId="0" applyFont="1" applyBorder="1" applyAlignment="1" applyProtection="1">
      <alignment horizontal="left" vertical="center"/>
      <protection/>
    </xf>
    <xf numFmtId="0" fontId="84" fillId="0" borderId="34" xfId="0" applyFont="1" applyBorder="1" applyAlignment="1" applyProtection="1">
      <alignment horizontal="left" vertical="center"/>
      <protection/>
    </xf>
    <xf numFmtId="0" fontId="85" fillId="0" borderId="32" xfId="0" applyFont="1" applyBorder="1" applyAlignment="1" applyProtection="1">
      <alignment horizontal="left" vertical="center" shrinkToFit="1"/>
      <protection/>
    </xf>
    <xf numFmtId="0" fontId="85" fillId="0" borderId="34" xfId="0" applyFont="1" applyBorder="1" applyAlignment="1" applyProtection="1">
      <alignment horizontal="left" vertical="center" shrinkToFit="1"/>
      <protection/>
    </xf>
    <xf numFmtId="0" fontId="75" fillId="0" borderId="68" xfId="0" applyFont="1" applyBorder="1" applyAlignment="1" applyProtection="1">
      <alignment horizontal="distributed" vertical="center" shrinkToFit="1"/>
      <protection/>
    </xf>
    <xf numFmtId="0" fontId="75" fillId="0" borderId="69" xfId="0" applyFont="1" applyBorder="1" applyAlignment="1" applyProtection="1">
      <alignment horizontal="distributed" vertical="center" shrinkToFit="1"/>
      <protection/>
    </xf>
    <xf numFmtId="0" fontId="75" fillId="0" borderId="69" xfId="0" applyFont="1" applyBorder="1" applyAlignment="1" applyProtection="1">
      <alignment horizontal="distributed" vertical="center"/>
      <protection/>
    </xf>
    <xf numFmtId="0" fontId="75" fillId="0" borderId="70" xfId="0" applyFont="1" applyBorder="1" applyAlignment="1" applyProtection="1">
      <alignment horizontal="distributed" vertical="center"/>
      <protection/>
    </xf>
    <xf numFmtId="3" fontId="91" fillId="0" borderId="71" xfId="0" applyNumberFormat="1" applyFont="1" applyBorder="1" applyAlignment="1" applyProtection="1">
      <alignment horizontal="right" vertical="center"/>
      <protection/>
    </xf>
    <xf numFmtId="3" fontId="91" fillId="0" borderId="52" xfId="0" applyNumberFormat="1" applyFont="1" applyBorder="1" applyAlignment="1" applyProtection="1">
      <alignment horizontal="right" vertical="center"/>
      <protection/>
    </xf>
    <xf numFmtId="3" fontId="91" fillId="0" borderId="53" xfId="0" applyNumberFormat="1" applyFont="1" applyBorder="1" applyAlignment="1" applyProtection="1">
      <alignment horizontal="right" vertical="center"/>
      <protection/>
    </xf>
    <xf numFmtId="0" fontId="75" fillId="0" borderId="11" xfId="0" applyFont="1" applyBorder="1" applyAlignment="1" applyProtection="1">
      <alignment horizontal="center" vertical="center"/>
      <protection/>
    </xf>
    <xf numFmtId="0" fontId="75" fillId="0" borderId="10" xfId="0" applyFont="1" applyBorder="1" applyAlignment="1" applyProtection="1">
      <alignment horizontal="distributed" vertical="center"/>
      <protection/>
    </xf>
    <xf numFmtId="0" fontId="75" fillId="0" borderId="32" xfId="0" applyFont="1" applyBorder="1" applyAlignment="1" applyProtection="1">
      <alignment horizontal="distributed" vertical="center"/>
      <protection/>
    </xf>
    <xf numFmtId="0" fontId="75" fillId="0" borderId="34" xfId="0" applyFont="1" applyBorder="1" applyAlignment="1" applyProtection="1">
      <alignment horizontal="distributed" vertical="center"/>
      <protection/>
    </xf>
    <xf numFmtId="0" fontId="75" fillId="0" borderId="10" xfId="0" applyFont="1" applyBorder="1" applyAlignment="1" applyProtection="1">
      <alignment horizontal="distributed" vertical="center" shrinkToFit="1"/>
      <protection/>
    </xf>
    <xf numFmtId="0" fontId="75" fillId="0" borderId="32" xfId="0" applyFont="1" applyBorder="1" applyAlignment="1" applyProtection="1">
      <alignment horizontal="distributed" vertical="center" shrinkToFit="1"/>
      <protection/>
    </xf>
    <xf numFmtId="0" fontId="75" fillId="0" borderId="72" xfId="0" applyFont="1" applyBorder="1" applyAlignment="1" applyProtection="1">
      <alignment horizontal="distributed" vertical="center" shrinkToFit="1"/>
      <protection/>
    </xf>
    <xf numFmtId="9" fontId="75" fillId="0" borderId="32" xfId="0" applyNumberFormat="1" applyFont="1" applyBorder="1" applyAlignment="1" applyProtection="1">
      <alignment horizontal="distributed" vertical="center" shrinkToFit="1"/>
      <protection/>
    </xf>
    <xf numFmtId="0" fontId="75" fillId="0" borderId="34" xfId="0" applyFont="1" applyBorder="1" applyAlignment="1" applyProtection="1">
      <alignment horizontal="distributed" vertical="center" shrinkToFit="1"/>
      <protection/>
    </xf>
    <xf numFmtId="3" fontId="91" fillId="0" borderId="73" xfId="0" applyNumberFormat="1" applyFont="1" applyBorder="1" applyAlignment="1" applyProtection="1">
      <alignment horizontal="right" vertical="center"/>
      <protection/>
    </xf>
    <xf numFmtId="0" fontId="75" fillId="0" borderId="66" xfId="0" applyFont="1" applyBorder="1" applyAlignment="1" applyProtection="1">
      <alignment horizontal="distributed" vertical="center" shrinkToFit="1"/>
      <protection/>
    </xf>
    <xf numFmtId="0" fontId="0" fillId="0" borderId="34" xfId="0" applyBorder="1" applyAlignment="1" applyProtection="1">
      <alignment vertical="center"/>
      <protection/>
    </xf>
    <xf numFmtId="179" fontId="85" fillId="0" borderId="27" xfId="0" applyNumberFormat="1" applyFont="1" applyFill="1" applyBorder="1" applyAlignment="1" applyProtection="1">
      <alignment horizontal="right" vertical="center"/>
      <protection/>
    </xf>
    <xf numFmtId="0" fontId="75" fillId="0" borderId="0" xfId="0" applyFont="1" applyFill="1" applyBorder="1" applyAlignment="1" applyProtection="1">
      <alignment horizontal="left" vertical="top" wrapText="1" indent="1"/>
      <protection/>
    </xf>
    <xf numFmtId="0" fontId="75" fillId="0" borderId="17" xfId="0" applyFont="1" applyFill="1" applyBorder="1" applyAlignment="1" applyProtection="1">
      <alignment horizontal="left" vertical="top" wrapText="1" indent="1"/>
      <protection/>
    </xf>
    <xf numFmtId="0" fontId="79" fillId="0" borderId="12" xfId="0" applyFont="1" applyBorder="1" applyAlignment="1" applyProtection="1">
      <alignment vertical="top"/>
      <protection/>
    </xf>
    <xf numFmtId="0" fontId="79" fillId="0" borderId="0" xfId="0" applyFont="1" applyAlignment="1" applyProtection="1">
      <alignment vertical="top"/>
      <protection/>
    </xf>
    <xf numFmtId="0" fontId="79" fillId="0" borderId="15" xfId="0" applyFont="1" applyBorder="1" applyAlignment="1" applyProtection="1">
      <alignment vertical="top"/>
      <protection/>
    </xf>
    <xf numFmtId="0" fontId="79" fillId="0" borderId="18" xfId="0" applyFont="1" applyBorder="1" applyAlignment="1" applyProtection="1">
      <alignment vertical="top"/>
      <protection/>
    </xf>
    <xf numFmtId="0" fontId="79" fillId="0" borderId="17" xfId="0" applyFont="1" applyBorder="1" applyAlignment="1" applyProtection="1">
      <alignment vertical="top"/>
      <protection/>
    </xf>
    <xf numFmtId="0" fontId="79" fillId="0" borderId="21" xfId="0" applyFont="1" applyBorder="1" applyAlignment="1" applyProtection="1">
      <alignment vertical="top"/>
      <protection/>
    </xf>
    <xf numFmtId="0" fontId="79" fillId="0" borderId="12" xfId="0" applyNumberFormat="1" applyFont="1" applyBorder="1" applyAlignment="1" applyProtection="1">
      <alignment vertical="top"/>
      <protection/>
    </xf>
    <xf numFmtId="0" fontId="79" fillId="0" borderId="0" xfId="0" applyNumberFormat="1" applyFont="1" applyBorder="1" applyAlignment="1" applyProtection="1">
      <alignment vertical="top"/>
      <protection/>
    </xf>
    <xf numFmtId="0" fontId="79" fillId="0" borderId="15" xfId="0" applyNumberFormat="1" applyFont="1" applyBorder="1" applyAlignment="1" applyProtection="1">
      <alignment vertical="top"/>
      <protection/>
    </xf>
    <xf numFmtId="0" fontId="79" fillId="0" borderId="18" xfId="0" applyNumberFormat="1" applyFont="1" applyBorder="1" applyAlignment="1" applyProtection="1">
      <alignment vertical="top"/>
      <protection/>
    </xf>
    <xf numFmtId="0" fontId="79" fillId="0" borderId="17" xfId="0" applyNumberFormat="1" applyFont="1" applyBorder="1" applyAlignment="1" applyProtection="1">
      <alignment vertical="top"/>
      <protection/>
    </xf>
    <xf numFmtId="0" fontId="79" fillId="0" borderId="21" xfId="0" applyNumberFormat="1" applyFont="1" applyBorder="1" applyAlignment="1" applyProtection="1">
      <alignment vertical="top"/>
      <protection/>
    </xf>
    <xf numFmtId="3" fontId="91" fillId="0" borderId="76" xfId="0" applyNumberFormat="1" applyFont="1" applyBorder="1" applyAlignment="1" applyProtection="1">
      <alignment horizontal="right" vertical="center"/>
      <protection/>
    </xf>
    <xf numFmtId="3" fontId="91" fillId="0" borderId="69" xfId="0" applyNumberFormat="1" applyFont="1" applyBorder="1" applyAlignment="1" applyProtection="1">
      <alignment horizontal="right" vertical="center"/>
      <protection/>
    </xf>
    <xf numFmtId="3" fontId="91" fillId="0" borderId="77" xfId="0" applyNumberFormat="1" applyFont="1" applyBorder="1" applyAlignment="1" applyProtection="1">
      <alignment horizontal="right" vertical="center"/>
      <protection/>
    </xf>
    <xf numFmtId="0" fontId="75" fillId="0" borderId="32" xfId="0" applyNumberFormat="1" applyFont="1" applyFill="1" applyBorder="1" applyAlignment="1" applyProtection="1">
      <alignment horizontal="distributed" vertical="center" shrinkToFit="1"/>
      <protection/>
    </xf>
    <xf numFmtId="0" fontId="75" fillId="0" borderId="34" xfId="0" applyNumberFormat="1" applyFont="1" applyFill="1" applyBorder="1" applyAlignment="1" applyProtection="1">
      <alignment horizontal="distributed" vertical="center" shrinkToFit="1"/>
      <protection/>
    </xf>
    <xf numFmtId="3" fontId="91" fillId="0" borderId="10" xfId="0" applyNumberFormat="1" applyFont="1" applyBorder="1" applyAlignment="1" applyProtection="1">
      <alignment horizontal="right" vertical="center"/>
      <protection/>
    </xf>
    <xf numFmtId="3" fontId="91" fillId="0" borderId="32" xfId="0" applyNumberFormat="1" applyFont="1" applyBorder="1" applyAlignment="1" applyProtection="1">
      <alignment horizontal="right" vertical="center"/>
      <protection/>
    </xf>
    <xf numFmtId="3" fontId="91" fillId="0" borderId="75" xfId="0" applyNumberFormat="1" applyFont="1" applyBorder="1" applyAlignment="1" applyProtection="1">
      <alignment horizontal="right" vertical="center"/>
      <protection/>
    </xf>
    <xf numFmtId="3" fontId="91" fillId="0" borderId="34" xfId="0" applyNumberFormat="1" applyFont="1" applyBorder="1" applyAlignment="1" applyProtection="1">
      <alignment horizontal="right" vertical="center"/>
      <protection/>
    </xf>
    <xf numFmtId="3" fontId="91" fillId="0" borderId="65" xfId="0" applyNumberFormat="1" applyFont="1" applyBorder="1" applyAlignment="1" applyProtection="1">
      <alignment horizontal="right" vertical="center"/>
      <protection/>
    </xf>
    <xf numFmtId="49" fontId="2" fillId="33" borderId="10" xfId="0" applyNumberFormat="1" applyFont="1" applyFill="1" applyBorder="1" applyAlignment="1" applyProtection="1">
      <alignment horizontal="left" vertical="center" shrinkToFit="1"/>
      <protection/>
    </xf>
    <xf numFmtId="0" fontId="0" fillId="0" borderId="32" xfId="0" applyBorder="1" applyAlignment="1" applyProtection="1">
      <alignment vertical="center" shrinkToFit="1"/>
      <protection/>
    </xf>
    <xf numFmtId="0" fontId="0" fillId="0" borderId="34" xfId="0" applyBorder="1" applyAlignment="1" applyProtection="1">
      <alignment vertical="center" shrinkToFit="1"/>
      <protection/>
    </xf>
    <xf numFmtId="0" fontId="93" fillId="0" borderId="3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vertical="center"/>
      <protection/>
    </xf>
    <xf numFmtId="0" fontId="95" fillId="0" borderId="0" xfId="0" applyFont="1" applyBorder="1" applyAlignment="1" applyProtection="1">
      <alignment horizontal="distributed" vertical="center"/>
      <protection/>
    </xf>
    <xf numFmtId="0" fontId="87" fillId="0" borderId="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179" fontId="85" fillId="0" borderId="0" xfId="0" applyNumberFormat="1" applyFont="1" applyBorder="1" applyAlignment="1" applyProtection="1">
      <alignment horizontal="center"/>
      <protection/>
    </xf>
    <xf numFmtId="0" fontId="75" fillId="0" borderId="27" xfId="0" applyFont="1" applyFill="1" applyBorder="1" applyAlignment="1" applyProtection="1">
      <alignment horizontal="left" indent="3"/>
      <protection/>
    </xf>
    <xf numFmtId="0" fontId="80" fillId="0" borderId="34" xfId="0" applyFont="1" applyBorder="1" applyAlignment="1" applyProtection="1">
      <alignment horizontal="center" vertical="center" wrapText="1"/>
      <protection/>
    </xf>
    <xf numFmtId="0" fontId="56" fillId="0" borderId="0" xfId="61" applyAlignment="1">
      <alignment horizontal="center" vertical="center"/>
      <protection/>
    </xf>
    <xf numFmtId="0" fontId="56" fillId="0" borderId="0" xfId="61" applyBorder="1" applyAlignment="1">
      <alignment horizontal="center" vertical="center"/>
      <protection/>
    </xf>
    <xf numFmtId="0" fontId="56" fillId="0" borderId="12" xfId="61" applyBorder="1" applyAlignment="1">
      <alignment horizontal="center" vertical="center"/>
      <protection/>
    </xf>
    <xf numFmtId="0" fontId="56" fillId="0" borderId="14" xfId="61" applyBorder="1" applyAlignment="1">
      <alignment horizontal="center" vertical="center"/>
      <protection/>
    </xf>
    <xf numFmtId="0" fontId="56" fillId="0" borderId="13" xfId="61" applyBorder="1" applyAlignment="1">
      <alignment horizontal="center" vertical="center"/>
      <protection/>
    </xf>
    <xf numFmtId="0" fontId="56" fillId="0" borderId="15" xfId="61" applyBorder="1" applyAlignment="1">
      <alignment horizontal="center" vertical="center"/>
      <protection/>
    </xf>
    <xf numFmtId="56" fontId="56" fillId="0" borderId="78" xfId="61" applyNumberFormat="1" applyBorder="1" applyAlignment="1">
      <alignment horizontal="right" vertical="center"/>
      <protection/>
    </xf>
    <xf numFmtId="56" fontId="56" fillId="0" borderId="79" xfId="61" applyNumberFormat="1" applyBorder="1" applyAlignment="1">
      <alignment horizontal="right" vertical="center"/>
      <protection/>
    </xf>
    <xf numFmtId="56" fontId="56" fillId="0" borderId="80" xfId="61" applyNumberFormat="1" applyBorder="1" applyAlignment="1">
      <alignment horizontal="right" vertical="center"/>
      <protection/>
    </xf>
    <xf numFmtId="178" fontId="56" fillId="0" borderId="81" xfId="61" applyNumberFormat="1" applyBorder="1" applyAlignment="1">
      <alignment horizontal="left" vertical="center"/>
      <protection/>
    </xf>
    <xf numFmtId="178" fontId="56" fillId="0" borderId="82" xfId="61" applyNumberFormat="1" applyBorder="1" applyAlignment="1">
      <alignment horizontal="left" vertical="center"/>
      <protection/>
    </xf>
    <xf numFmtId="56" fontId="56" fillId="0" borderId="26" xfId="61" applyNumberFormat="1" applyBorder="1" applyAlignment="1">
      <alignment horizontal="center" vertical="center"/>
      <protection/>
    </xf>
    <xf numFmtId="56" fontId="56" fillId="0" borderId="27" xfId="61" applyNumberFormat="1" applyBorder="1" applyAlignment="1">
      <alignment horizontal="center" vertical="center"/>
      <protection/>
    </xf>
    <xf numFmtId="56" fontId="56" fillId="0" borderId="28" xfId="61" applyNumberFormat="1" applyBorder="1" applyAlignment="1">
      <alignment horizontal="center" vertical="center"/>
      <protection/>
    </xf>
    <xf numFmtId="56" fontId="56" fillId="0" borderId="18" xfId="61" applyNumberFormat="1" applyBorder="1" applyAlignment="1">
      <alignment horizontal="center" vertical="center"/>
      <protection/>
    </xf>
    <xf numFmtId="56" fontId="56" fillId="0" borderId="17" xfId="61" applyNumberFormat="1" applyBorder="1" applyAlignment="1">
      <alignment horizontal="center" vertical="center"/>
      <protection/>
    </xf>
    <xf numFmtId="56" fontId="56" fillId="0" borderId="21" xfId="61" applyNumberFormat="1" applyBorder="1" applyAlignment="1">
      <alignment horizontal="center" vertical="center"/>
      <protection/>
    </xf>
    <xf numFmtId="56" fontId="56" fillId="0" borderId="83" xfId="61" applyNumberFormat="1" applyFont="1" applyBorder="1" applyAlignment="1">
      <alignment horizontal="center" vertical="center"/>
      <protection/>
    </xf>
    <xf numFmtId="56" fontId="56" fillId="0" borderId="84" xfId="61" applyNumberFormat="1" applyFont="1" applyBorder="1" applyAlignment="1">
      <alignment horizontal="center" vertical="center"/>
      <protection/>
    </xf>
    <xf numFmtId="56" fontId="56" fillId="0" borderId="85" xfId="61" applyNumberFormat="1" applyFont="1" applyBorder="1" applyAlignment="1">
      <alignment horizontal="center" vertical="center"/>
      <protection/>
    </xf>
    <xf numFmtId="56" fontId="56" fillId="0" borderId="86" xfId="61" applyNumberFormat="1" applyFont="1" applyBorder="1" applyAlignment="1">
      <alignment horizontal="center" vertical="center"/>
      <protection/>
    </xf>
    <xf numFmtId="56" fontId="56" fillId="0" borderId="87" xfId="61" applyNumberFormat="1" applyFont="1" applyBorder="1" applyAlignment="1">
      <alignment horizontal="center" vertical="center"/>
      <protection/>
    </xf>
    <xf numFmtId="56" fontId="56" fillId="0" borderId="88" xfId="61" applyNumberFormat="1" applyFont="1" applyBorder="1" applyAlignment="1">
      <alignment horizontal="center" vertical="center"/>
      <protection/>
    </xf>
    <xf numFmtId="0" fontId="56" fillId="0" borderId="26" xfId="61" applyBorder="1" applyAlignment="1">
      <alignment horizontal="center" vertical="center"/>
      <protection/>
    </xf>
    <xf numFmtId="0" fontId="56" fillId="0" borderId="27" xfId="61" applyBorder="1" applyAlignment="1">
      <alignment horizontal="center" vertical="center"/>
      <protection/>
    </xf>
    <xf numFmtId="0" fontId="56" fillId="0" borderId="28" xfId="61" applyBorder="1" applyAlignment="1">
      <alignment horizontal="center" vertical="center"/>
      <protection/>
    </xf>
    <xf numFmtId="0" fontId="56" fillId="0" borderId="18" xfId="61" applyBorder="1" applyAlignment="1">
      <alignment horizontal="center" vertical="center"/>
      <protection/>
    </xf>
    <xf numFmtId="0" fontId="56" fillId="0" borderId="17" xfId="61" applyBorder="1" applyAlignment="1">
      <alignment horizontal="center" vertical="center"/>
      <protection/>
    </xf>
    <xf numFmtId="0" fontId="56" fillId="0" borderId="21" xfId="61" applyBorder="1" applyAlignment="1">
      <alignment horizontal="center" vertical="center"/>
      <protection/>
    </xf>
    <xf numFmtId="0" fontId="56" fillId="34" borderId="26" xfId="61" applyFill="1" applyBorder="1" applyAlignment="1">
      <alignment horizontal="center" vertical="center"/>
      <protection/>
    </xf>
    <xf numFmtId="0" fontId="56" fillId="34" borderId="27" xfId="61" applyFill="1" applyBorder="1" applyAlignment="1">
      <alignment horizontal="center" vertical="center"/>
      <protection/>
    </xf>
    <xf numFmtId="0" fontId="56" fillId="34" borderId="28" xfId="61" applyFill="1" applyBorder="1" applyAlignment="1">
      <alignment horizontal="center" vertical="center"/>
      <protection/>
    </xf>
    <xf numFmtId="56" fontId="56" fillId="34" borderId="26" xfId="61" applyNumberFormat="1" applyFill="1" applyBorder="1" applyAlignment="1">
      <alignment horizontal="center" vertical="center"/>
      <protection/>
    </xf>
    <xf numFmtId="56" fontId="56" fillId="34" borderId="27" xfId="61" applyNumberFormat="1" applyFill="1" applyBorder="1" applyAlignment="1">
      <alignment horizontal="center" vertical="center"/>
      <protection/>
    </xf>
    <xf numFmtId="56" fontId="56" fillId="34" borderId="28" xfId="61" applyNumberFormat="1" applyFill="1" applyBorder="1" applyAlignment="1">
      <alignment horizontal="center" vertical="center"/>
      <protection/>
    </xf>
    <xf numFmtId="56" fontId="56" fillId="34" borderId="18" xfId="61" applyNumberFormat="1" applyFill="1" applyBorder="1" applyAlignment="1">
      <alignment horizontal="center" vertical="center"/>
      <protection/>
    </xf>
    <xf numFmtId="56" fontId="56" fillId="34" borderId="17" xfId="61" applyNumberFormat="1" applyFill="1" applyBorder="1" applyAlignment="1">
      <alignment horizontal="center" vertical="center"/>
      <protection/>
    </xf>
    <xf numFmtId="56" fontId="56" fillId="34" borderId="21" xfId="61" applyNumberFormat="1" applyFill="1" applyBorder="1" applyAlignment="1">
      <alignment horizontal="center" vertical="center"/>
      <protection/>
    </xf>
    <xf numFmtId="56" fontId="56" fillId="34" borderId="26" xfId="61" applyNumberFormat="1" applyFont="1" applyFill="1" applyBorder="1" applyAlignment="1">
      <alignment horizontal="center" vertical="center"/>
      <protection/>
    </xf>
    <xf numFmtId="56" fontId="56" fillId="34" borderId="27" xfId="61" applyNumberFormat="1" applyFont="1" applyFill="1" applyBorder="1" applyAlignment="1">
      <alignment horizontal="center" vertical="center"/>
      <protection/>
    </xf>
    <xf numFmtId="56" fontId="56" fillId="34" borderId="28" xfId="61" applyNumberFormat="1" applyFont="1" applyFill="1" applyBorder="1" applyAlignment="1">
      <alignment horizontal="center" vertical="center"/>
      <protection/>
    </xf>
    <xf numFmtId="56" fontId="56" fillId="34" borderId="18" xfId="61" applyNumberFormat="1" applyFont="1" applyFill="1" applyBorder="1" applyAlignment="1">
      <alignment horizontal="center" vertical="center"/>
      <protection/>
    </xf>
    <xf numFmtId="56" fontId="56" fillId="34" borderId="17" xfId="61" applyNumberFormat="1" applyFont="1" applyFill="1" applyBorder="1" applyAlignment="1">
      <alignment horizontal="center" vertical="center"/>
      <protection/>
    </xf>
    <xf numFmtId="56" fontId="56" fillId="34" borderId="21" xfId="61" applyNumberFormat="1" applyFont="1" applyFill="1" applyBorder="1" applyAlignment="1">
      <alignment horizontal="center" vertical="center"/>
      <protection/>
    </xf>
    <xf numFmtId="56" fontId="56" fillId="34" borderId="83" xfId="61" applyNumberFormat="1" applyFont="1" applyFill="1" applyBorder="1" applyAlignment="1">
      <alignment horizontal="center" vertical="center"/>
      <protection/>
    </xf>
    <xf numFmtId="56" fontId="56" fillId="34" borderId="84" xfId="61" applyNumberFormat="1" applyFont="1" applyFill="1" applyBorder="1" applyAlignment="1">
      <alignment horizontal="center" vertical="center"/>
      <protection/>
    </xf>
    <xf numFmtId="56" fontId="56" fillId="34" borderId="85" xfId="61" applyNumberFormat="1" applyFont="1" applyFill="1" applyBorder="1" applyAlignment="1">
      <alignment horizontal="center" vertical="center"/>
      <protection/>
    </xf>
    <xf numFmtId="56" fontId="56" fillId="34" borderId="86" xfId="61" applyNumberFormat="1" applyFont="1" applyFill="1" applyBorder="1" applyAlignment="1">
      <alignment horizontal="center" vertical="center"/>
      <protection/>
    </xf>
    <xf numFmtId="56" fontId="56" fillId="34" borderId="87" xfId="61" applyNumberFormat="1" applyFont="1" applyFill="1" applyBorder="1" applyAlignment="1">
      <alignment horizontal="center" vertical="center"/>
      <protection/>
    </xf>
    <xf numFmtId="56" fontId="56" fillId="34" borderId="88" xfId="61" applyNumberFormat="1" applyFont="1" applyFill="1" applyBorder="1" applyAlignment="1">
      <alignment horizontal="center" vertical="center"/>
      <protection/>
    </xf>
    <xf numFmtId="0" fontId="56" fillId="34" borderId="18" xfId="61" applyFill="1" applyBorder="1" applyAlignment="1">
      <alignment horizontal="center" vertical="center"/>
      <protection/>
    </xf>
    <xf numFmtId="0" fontId="56" fillId="34" borderId="17" xfId="61" applyFill="1" applyBorder="1" applyAlignment="1">
      <alignment horizontal="center" vertical="center"/>
      <protection/>
    </xf>
    <xf numFmtId="0" fontId="56" fillId="34" borderId="21" xfId="61" applyFill="1" applyBorder="1" applyAlignment="1">
      <alignment horizontal="center" vertical="center"/>
      <protection/>
    </xf>
    <xf numFmtId="56" fontId="56" fillId="0" borderId="83" xfId="61" applyNumberFormat="1" applyBorder="1" applyAlignment="1">
      <alignment horizontal="center" vertical="center"/>
      <protection/>
    </xf>
    <xf numFmtId="56" fontId="56" fillId="0" borderId="84" xfId="61" applyNumberFormat="1" applyBorder="1" applyAlignment="1">
      <alignment horizontal="center" vertical="center"/>
      <protection/>
    </xf>
    <xf numFmtId="56" fontId="56" fillId="0" borderId="85" xfId="61" applyNumberFormat="1" applyBorder="1" applyAlignment="1">
      <alignment horizontal="center" vertical="center"/>
      <protection/>
    </xf>
    <xf numFmtId="56" fontId="56" fillId="0" borderId="86" xfId="61" applyNumberFormat="1" applyBorder="1" applyAlignment="1">
      <alignment horizontal="center" vertical="center"/>
      <protection/>
    </xf>
    <xf numFmtId="56" fontId="56" fillId="0" borderId="87" xfId="61" applyNumberFormat="1" applyBorder="1" applyAlignment="1">
      <alignment horizontal="center" vertical="center"/>
      <protection/>
    </xf>
    <xf numFmtId="56" fontId="56" fillId="0" borderId="88" xfId="61" applyNumberForma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4</xdr:row>
      <xdr:rowOff>285750</xdr:rowOff>
    </xdr:from>
    <xdr:to>
      <xdr:col>27</xdr:col>
      <xdr:colOff>9525</xdr:colOff>
      <xdr:row>6</xdr:row>
      <xdr:rowOff>47625</xdr:rowOff>
    </xdr:to>
    <xdr:sp>
      <xdr:nvSpPr>
        <xdr:cNvPr id="1" name="円/楕円 3"/>
        <xdr:cNvSpPr>
          <a:spLocks/>
        </xdr:cNvSpPr>
      </xdr:nvSpPr>
      <xdr:spPr>
        <a:xfrm>
          <a:off x="8591550" y="1219200"/>
          <a:ext cx="304800" cy="333375"/>
        </a:xfrm>
        <a:prstGeom prst="ellipse">
          <a:avLst/>
        </a:prstGeom>
        <a:noFill/>
        <a:ln w="12700" cmpd="sng">
          <a:solidFill>
            <a:srgbClr val="70AD47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36</xdr:row>
      <xdr:rowOff>19050</xdr:rowOff>
    </xdr:from>
    <xdr:to>
      <xdr:col>27</xdr:col>
      <xdr:colOff>0</xdr:colOff>
      <xdr:row>37</xdr:row>
      <xdr:rowOff>28575</xdr:rowOff>
    </xdr:to>
    <xdr:sp>
      <xdr:nvSpPr>
        <xdr:cNvPr id="2" name="円/楕円 5"/>
        <xdr:cNvSpPr>
          <a:spLocks/>
        </xdr:cNvSpPr>
      </xdr:nvSpPr>
      <xdr:spPr>
        <a:xfrm>
          <a:off x="8591550" y="9010650"/>
          <a:ext cx="295275" cy="295275"/>
        </a:xfrm>
        <a:prstGeom prst="ellipse">
          <a:avLst/>
        </a:prstGeom>
        <a:noFill/>
        <a:ln w="12700" cmpd="sng">
          <a:solidFill>
            <a:srgbClr val="70AD47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3" name="角丸四角形吹き出し 6"/>
        <xdr:cNvSpPr>
          <a:spLocks/>
        </xdr:cNvSpPr>
      </xdr:nvSpPr>
      <xdr:spPr>
        <a:xfrm>
          <a:off x="0" y="14992350"/>
          <a:ext cx="0" cy="0"/>
        </a:xfrm>
        <a:prstGeom prst="wedgeRoundRectCallout">
          <a:avLst>
            <a:gd name="adj1" fmla="val -72939"/>
            <a:gd name="adj2" fmla="val -70037"/>
          </a:avLst>
        </a:prstGeom>
        <a:solidFill>
          <a:srgbClr val="ED7D31"/>
        </a:solidFill>
        <a:ln w="12700" cmpd="sng">
          <a:solidFill>
            <a:srgbClr val="AE5A2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複写されない範囲</a:t>
          </a:r>
        </a:p>
      </xdr:txBody>
    </xdr:sp>
    <xdr:clientData/>
  </xdr:twoCellAnchor>
  <xdr:twoCellAnchor>
    <xdr:from>
      <xdr:col>34</xdr:col>
      <xdr:colOff>123825</xdr:colOff>
      <xdr:row>42</xdr:row>
      <xdr:rowOff>28575</xdr:rowOff>
    </xdr:from>
    <xdr:to>
      <xdr:col>34</xdr:col>
      <xdr:colOff>581025</xdr:colOff>
      <xdr:row>44</xdr:row>
      <xdr:rowOff>285750</xdr:rowOff>
    </xdr:to>
    <xdr:sp>
      <xdr:nvSpPr>
        <xdr:cNvPr id="4" name="右中かっこ 7"/>
        <xdr:cNvSpPr>
          <a:spLocks/>
        </xdr:cNvSpPr>
      </xdr:nvSpPr>
      <xdr:spPr>
        <a:xfrm>
          <a:off x="14106525" y="10629900"/>
          <a:ext cx="457200" cy="8286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295275</xdr:colOff>
      <xdr:row>64</xdr:row>
      <xdr:rowOff>276225</xdr:rowOff>
    </xdr:from>
    <xdr:to>
      <xdr:col>26</xdr:col>
      <xdr:colOff>295275</xdr:colOff>
      <xdr:row>66</xdr:row>
      <xdr:rowOff>47625</xdr:rowOff>
    </xdr:to>
    <xdr:sp>
      <xdr:nvSpPr>
        <xdr:cNvPr id="5" name="円/楕円 3"/>
        <xdr:cNvSpPr>
          <a:spLocks/>
        </xdr:cNvSpPr>
      </xdr:nvSpPr>
      <xdr:spPr>
        <a:xfrm>
          <a:off x="8591550" y="16449675"/>
          <a:ext cx="295275" cy="342900"/>
        </a:xfrm>
        <a:prstGeom prst="ellipse">
          <a:avLst/>
        </a:prstGeom>
        <a:noFill/>
        <a:ln w="12700" cmpd="sng">
          <a:solidFill>
            <a:srgbClr val="70AD47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1647825</xdr:colOff>
      <xdr:row>24</xdr:row>
      <xdr:rowOff>152400</xdr:rowOff>
    </xdr:from>
    <xdr:to>
      <xdr:col>43</xdr:col>
      <xdr:colOff>647700</xdr:colOff>
      <xdr:row>40</xdr:row>
      <xdr:rowOff>47625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15630525" y="6372225"/>
          <a:ext cx="7972425" cy="3867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印刷範囲外の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入力シート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に必要事項を入力してください。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青色枠部分はプルダウンで選択してください。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●１ページ目「請求書（正）」、「完成届兼引渡確認書」を社印押印の上、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トーエネックに提出してください。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出来高払いの場合は、「完成届兼引渡確認書」は不要ですが、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日付を空欄とし、そのまま提出いただければ結構です。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●２ページ目の「請求者控」は不要でしたら印刷の必要はありません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●日付については、別シートの「日付記入例」を参考にしてください。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印刷ページは保護をかけてあります。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シート保護の解除で編集可能ですが、極力触らないようにお願いします。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36</xdr:row>
      <xdr:rowOff>0</xdr:rowOff>
    </xdr:from>
    <xdr:to>
      <xdr:col>26</xdr:col>
      <xdr:colOff>285750</xdr:colOff>
      <xdr:row>37</xdr:row>
      <xdr:rowOff>38100</xdr:rowOff>
    </xdr:to>
    <xdr:sp>
      <xdr:nvSpPr>
        <xdr:cNvPr id="1" name="円/楕円 2"/>
        <xdr:cNvSpPr>
          <a:spLocks/>
        </xdr:cNvSpPr>
      </xdr:nvSpPr>
      <xdr:spPr>
        <a:xfrm>
          <a:off x="8591550" y="8991600"/>
          <a:ext cx="285750" cy="323850"/>
        </a:xfrm>
        <a:prstGeom prst="ellipse">
          <a:avLst/>
        </a:prstGeom>
        <a:noFill/>
        <a:ln w="12700" cmpd="sng">
          <a:solidFill>
            <a:srgbClr val="70AD47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27</xdr:col>
      <xdr:colOff>0</xdr:colOff>
      <xdr:row>6</xdr:row>
      <xdr:rowOff>28575</xdr:rowOff>
    </xdr:to>
    <xdr:sp>
      <xdr:nvSpPr>
        <xdr:cNvPr id="2" name="円/楕円 3"/>
        <xdr:cNvSpPr>
          <a:spLocks/>
        </xdr:cNvSpPr>
      </xdr:nvSpPr>
      <xdr:spPr>
        <a:xfrm>
          <a:off x="8591550" y="1219200"/>
          <a:ext cx="295275" cy="314325"/>
        </a:xfrm>
        <a:prstGeom prst="ellipse">
          <a:avLst/>
        </a:prstGeom>
        <a:noFill/>
        <a:ln w="12700" cmpd="sng">
          <a:solidFill>
            <a:srgbClr val="70AD47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89</xdr:row>
      <xdr:rowOff>0</xdr:rowOff>
    </xdr:from>
    <xdr:to>
      <xdr:col>0</xdr:col>
      <xdr:colOff>0</xdr:colOff>
      <xdr:row>89</xdr:row>
      <xdr:rowOff>0</xdr:rowOff>
    </xdr:to>
    <xdr:sp>
      <xdr:nvSpPr>
        <xdr:cNvPr id="3" name="角丸四角形吹き出し 6"/>
        <xdr:cNvSpPr>
          <a:spLocks/>
        </xdr:cNvSpPr>
      </xdr:nvSpPr>
      <xdr:spPr>
        <a:xfrm>
          <a:off x="0" y="22545675"/>
          <a:ext cx="0" cy="0"/>
        </a:xfrm>
        <a:prstGeom prst="wedgeRoundRectCallout">
          <a:avLst>
            <a:gd name="adj1" fmla="val -72939"/>
            <a:gd name="adj2" fmla="val -70037"/>
          </a:avLst>
        </a:prstGeom>
        <a:solidFill>
          <a:srgbClr val="ED7D31"/>
        </a:solidFill>
        <a:ln w="12700" cmpd="sng">
          <a:solidFill>
            <a:srgbClr val="AE5A2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複写されない範囲</a:t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27</xdr:col>
      <xdr:colOff>0</xdr:colOff>
      <xdr:row>6</xdr:row>
      <xdr:rowOff>28575</xdr:rowOff>
    </xdr:to>
    <xdr:sp>
      <xdr:nvSpPr>
        <xdr:cNvPr id="4" name="円/楕円 3"/>
        <xdr:cNvSpPr>
          <a:spLocks/>
        </xdr:cNvSpPr>
      </xdr:nvSpPr>
      <xdr:spPr>
        <a:xfrm>
          <a:off x="8591550" y="1219200"/>
          <a:ext cx="295275" cy="314325"/>
        </a:xfrm>
        <a:prstGeom prst="ellipse">
          <a:avLst/>
        </a:prstGeom>
        <a:noFill/>
        <a:ln w="12700" cmpd="sng">
          <a:solidFill>
            <a:srgbClr val="70AD47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36</xdr:row>
      <xdr:rowOff>19050</xdr:rowOff>
    </xdr:from>
    <xdr:to>
      <xdr:col>26</xdr:col>
      <xdr:colOff>285750</xdr:colOff>
      <xdr:row>37</xdr:row>
      <xdr:rowOff>28575</xdr:rowOff>
    </xdr:to>
    <xdr:sp>
      <xdr:nvSpPr>
        <xdr:cNvPr id="5" name="円/楕円 5"/>
        <xdr:cNvSpPr>
          <a:spLocks/>
        </xdr:cNvSpPr>
      </xdr:nvSpPr>
      <xdr:spPr>
        <a:xfrm>
          <a:off x="8591550" y="9010650"/>
          <a:ext cx="285750" cy="295275"/>
        </a:xfrm>
        <a:prstGeom prst="ellipse">
          <a:avLst/>
        </a:prstGeom>
        <a:noFill/>
        <a:ln w="12700" cmpd="sng">
          <a:solidFill>
            <a:srgbClr val="70AD47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42</xdr:row>
      <xdr:rowOff>28575</xdr:rowOff>
    </xdr:from>
    <xdr:to>
      <xdr:col>34</xdr:col>
      <xdr:colOff>581025</xdr:colOff>
      <xdr:row>44</xdr:row>
      <xdr:rowOff>285750</xdr:rowOff>
    </xdr:to>
    <xdr:sp>
      <xdr:nvSpPr>
        <xdr:cNvPr id="6" name="右中かっこ 12"/>
        <xdr:cNvSpPr>
          <a:spLocks/>
        </xdr:cNvSpPr>
      </xdr:nvSpPr>
      <xdr:spPr>
        <a:xfrm>
          <a:off x="14106525" y="10629900"/>
          <a:ext cx="457200" cy="8286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1657350</xdr:colOff>
      <xdr:row>22</xdr:row>
      <xdr:rowOff>209550</xdr:rowOff>
    </xdr:from>
    <xdr:to>
      <xdr:col>43</xdr:col>
      <xdr:colOff>676275</xdr:colOff>
      <xdr:row>39</xdr:row>
      <xdr:rowOff>0</xdr:rowOff>
    </xdr:to>
    <xdr:sp>
      <xdr:nvSpPr>
        <xdr:cNvPr id="7" name="テキスト ボックス 13"/>
        <xdr:cNvSpPr txBox="1">
          <a:spLocks noChangeArrowheads="1"/>
        </xdr:cNvSpPr>
      </xdr:nvSpPr>
      <xdr:spPr>
        <a:xfrm>
          <a:off x="15640050" y="6019800"/>
          <a:ext cx="7991475" cy="385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印刷範囲外の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入力シート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に必要事項を入力してください。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青色枠部分はプルダウンで選択してください。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●１ページ目「請求書（正）」、「完成届兼引渡確認書」を社印押印の上、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トーエネックに提出してください。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出来高払いの場合は、「完成届兼引渡確認書」は不要ですが、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日付を空欄とし、そのまま提出いただければ結構です。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●２ページ目の「請求者控」は不要でしたら印刷の必要はありません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●日付については、別シートの「日付記入例」を参考にしてください。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印刷ページは保護をかけてあります。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シート保護の解除で編集可能ですが、極力触らないようにお願いします。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17</xdr:col>
      <xdr:colOff>190500</xdr:colOff>
      <xdr:row>17</xdr:row>
      <xdr:rowOff>66675</xdr:rowOff>
    </xdr:from>
    <xdr:to>
      <xdr:col>27</xdr:col>
      <xdr:colOff>19050</xdr:colOff>
      <xdr:row>25</xdr:row>
      <xdr:rowOff>247650</xdr:rowOff>
    </xdr:to>
    <xdr:sp>
      <xdr:nvSpPr>
        <xdr:cNvPr id="8" name="円/楕円 32"/>
        <xdr:cNvSpPr>
          <a:spLocks/>
        </xdr:cNvSpPr>
      </xdr:nvSpPr>
      <xdr:spPr>
        <a:xfrm>
          <a:off x="6124575" y="4448175"/>
          <a:ext cx="2781300" cy="2305050"/>
        </a:xfrm>
        <a:prstGeom prst="ellipse">
          <a:avLst/>
        </a:prstGeom>
        <a:solidFill>
          <a:srgbClr val="FFFFFF"/>
        </a:solidFill>
        <a:ln w="38100" cmpd="sng">
          <a:solidFill>
            <a:srgbClr val="1F4E7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26</xdr:col>
      <xdr:colOff>0</xdr:colOff>
      <xdr:row>64</xdr:row>
      <xdr:rowOff>276225</xdr:rowOff>
    </xdr:from>
    <xdr:to>
      <xdr:col>27</xdr:col>
      <xdr:colOff>9525</xdr:colOff>
      <xdr:row>66</xdr:row>
      <xdr:rowOff>47625</xdr:rowOff>
    </xdr:to>
    <xdr:sp>
      <xdr:nvSpPr>
        <xdr:cNvPr id="9" name="円/楕円 3"/>
        <xdr:cNvSpPr>
          <a:spLocks/>
        </xdr:cNvSpPr>
      </xdr:nvSpPr>
      <xdr:spPr>
        <a:xfrm>
          <a:off x="8591550" y="16449675"/>
          <a:ext cx="304800" cy="342900"/>
        </a:xfrm>
        <a:prstGeom prst="ellipse">
          <a:avLst/>
        </a:prstGeom>
        <a:noFill/>
        <a:ln w="12700" cmpd="sng">
          <a:solidFill>
            <a:srgbClr val="70AD47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0</xdr:colOff>
      <xdr:row>23</xdr:row>
      <xdr:rowOff>142875</xdr:rowOff>
    </xdr:from>
    <xdr:to>
      <xdr:col>48</xdr:col>
      <xdr:colOff>0</xdr:colOff>
      <xdr:row>38</xdr:row>
      <xdr:rowOff>0</xdr:rowOff>
    </xdr:to>
    <xdr:sp>
      <xdr:nvSpPr>
        <xdr:cNvPr id="1" name="右中かっこ 1"/>
        <xdr:cNvSpPr>
          <a:spLocks/>
        </xdr:cNvSpPr>
      </xdr:nvSpPr>
      <xdr:spPr>
        <a:xfrm>
          <a:off x="12982575" y="4114800"/>
          <a:ext cx="276225" cy="2428875"/>
        </a:xfrm>
        <a:prstGeom prst="rightBrace">
          <a:avLst/>
        </a:prstGeom>
        <a:noFill/>
        <a:ln w="19050" cmpd="sng">
          <a:solidFill>
            <a:srgbClr val="0D0D0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L98"/>
  <sheetViews>
    <sheetView view="pageBreakPreview" zoomScale="70" zoomScaleNormal="80" zoomScaleSheetLayoutView="70" workbookViewId="0" topLeftCell="A4">
      <selection activeCell="F37" sqref="F37:K37"/>
    </sheetView>
  </sheetViews>
  <sheetFormatPr defaultColWidth="9.00390625" defaultRowHeight="22.5" customHeight="1"/>
  <cols>
    <col min="1" max="2" width="1.625" style="134" customWidth="1"/>
    <col min="3" max="3" width="13.625" style="134" customWidth="1"/>
    <col min="4" max="12" width="3.875" style="134" customWidth="1"/>
    <col min="13" max="13" width="10.625" style="134" customWidth="1"/>
    <col min="14" max="28" width="3.875" style="134" customWidth="1"/>
    <col min="29" max="30" width="1.625" style="134" customWidth="1"/>
    <col min="31" max="31" width="9.00390625" style="1" customWidth="1"/>
    <col min="32" max="32" width="21.75390625" style="2" customWidth="1"/>
    <col min="33" max="33" width="5.50390625" style="2" customWidth="1"/>
    <col min="34" max="34" width="23.50390625" style="2" customWidth="1"/>
    <col min="35" max="35" width="21.75390625" style="2" bestFit="1" customWidth="1"/>
    <col min="36" max="36" width="18.875" style="2" customWidth="1"/>
    <col min="37" max="37" width="10.625" style="2" customWidth="1"/>
    <col min="38" max="38" width="21.50390625" style="2" customWidth="1"/>
    <col min="39" max="16384" width="9.00390625" style="2" customWidth="1"/>
  </cols>
  <sheetData>
    <row r="1" spans="1:30" ht="19.5" customHeight="1" thickBo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</row>
    <row r="2" spans="1:30" ht="9" customHeight="1">
      <c r="A2" s="81"/>
      <c r="B2" s="157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9"/>
      <c r="AD2" s="81"/>
    </row>
    <row r="3" spans="1:35" ht="22.5" customHeight="1">
      <c r="A3" s="81"/>
      <c r="B3" s="160"/>
      <c r="C3" s="515" t="s">
        <v>24</v>
      </c>
      <c r="D3" s="515"/>
      <c r="E3" s="515"/>
      <c r="F3" s="515"/>
      <c r="G3" s="516" t="s">
        <v>154</v>
      </c>
      <c r="H3" s="516"/>
      <c r="I3" s="516"/>
      <c r="J3" s="516"/>
      <c r="K3" s="516"/>
      <c r="L3" s="88"/>
      <c r="M3" s="89" t="s">
        <v>22</v>
      </c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1"/>
      <c r="AC3" s="162"/>
      <c r="AD3" s="81"/>
      <c r="AF3" s="512" t="s">
        <v>139</v>
      </c>
      <c r="AG3" s="513"/>
      <c r="AH3" s="513"/>
      <c r="AI3" s="514"/>
    </row>
    <row r="4" spans="1:30" ht="22.5" customHeight="1">
      <c r="A4" s="81"/>
      <c r="B4" s="160"/>
      <c r="C4" s="93"/>
      <c r="D4" s="517" t="str">
        <f>IF(AH36="","年　月　日",AH36)</f>
        <v>年　月　日</v>
      </c>
      <c r="E4" s="517"/>
      <c r="F4" s="517"/>
      <c r="G4" s="517"/>
      <c r="H4" s="517"/>
      <c r="I4" s="517"/>
      <c r="J4" s="88"/>
      <c r="K4" s="88"/>
      <c r="L4" s="88"/>
      <c r="M4" s="96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97"/>
      <c r="AC4" s="162"/>
      <c r="AD4" s="81"/>
    </row>
    <row r="5" spans="1:33" ht="22.5" customHeight="1">
      <c r="A5" s="81"/>
      <c r="B5" s="160"/>
      <c r="C5" s="465" t="s">
        <v>12</v>
      </c>
      <c r="D5" s="465"/>
      <c r="E5" s="465"/>
      <c r="F5" s="465"/>
      <c r="G5" s="465"/>
      <c r="H5" s="465"/>
      <c r="I5" s="465"/>
      <c r="J5" s="98" t="s">
        <v>11</v>
      </c>
      <c r="K5" s="98"/>
      <c r="L5" s="88"/>
      <c r="M5" s="96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97"/>
      <c r="AC5" s="162"/>
      <c r="AD5" s="81"/>
      <c r="AF5" s="11" t="s">
        <v>79</v>
      </c>
      <c r="AG5" s="11"/>
    </row>
    <row r="6" spans="1:33" ht="22.5" customHeight="1">
      <c r="A6" s="81"/>
      <c r="B6" s="160"/>
      <c r="C6" s="522" t="s">
        <v>21</v>
      </c>
      <c r="D6" s="522"/>
      <c r="E6" s="522"/>
      <c r="F6" s="522"/>
      <c r="G6" s="522"/>
      <c r="H6" s="522"/>
      <c r="I6" s="522"/>
      <c r="J6" s="103"/>
      <c r="K6" s="103"/>
      <c r="L6" s="103"/>
      <c r="M6" s="96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 t="s">
        <v>30</v>
      </c>
      <c r="AB6" s="97"/>
      <c r="AC6" s="162"/>
      <c r="AD6" s="81"/>
      <c r="AF6" s="11" t="s">
        <v>138</v>
      </c>
      <c r="AG6" s="11"/>
    </row>
    <row r="7" spans="1:33" ht="22.5" customHeight="1">
      <c r="A7" s="81"/>
      <c r="B7" s="160"/>
      <c r="C7" s="183"/>
      <c r="D7" s="183"/>
      <c r="E7" s="183"/>
      <c r="F7" s="183"/>
      <c r="G7" s="183"/>
      <c r="H7" s="183"/>
      <c r="I7" s="183"/>
      <c r="J7" s="103"/>
      <c r="K7" s="103"/>
      <c r="L7" s="103"/>
      <c r="M7" s="96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97"/>
      <c r="AC7" s="162"/>
      <c r="AD7" s="81"/>
      <c r="AF7" s="12" t="s">
        <v>78</v>
      </c>
      <c r="AG7" s="12"/>
    </row>
    <row r="8" spans="1:30" ht="22.5" customHeight="1">
      <c r="A8" s="81"/>
      <c r="B8" s="160"/>
      <c r="C8" s="454" t="s">
        <v>27</v>
      </c>
      <c r="D8" s="455"/>
      <c r="E8" s="455"/>
      <c r="F8" s="455"/>
      <c r="G8" s="455"/>
      <c r="H8" s="455"/>
      <c r="I8" s="456"/>
      <c r="J8" s="103"/>
      <c r="K8" s="103"/>
      <c r="L8" s="103"/>
      <c r="M8" s="207" t="s">
        <v>7</v>
      </c>
      <c r="N8" s="200" t="s">
        <v>147</v>
      </c>
      <c r="O8" s="201" t="s">
        <v>148</v>
      </c>
      <c r="P8" s="201">
        <f>MID($AH$10,1,1)</f>
      </c>
      <c r="Q8" s="201">
        <f>MID($AH$10,2,1)</f>
      </c>
      <c r="R8" s="201">
        <f>MID($AH$10,3,1)</f>
      </c>
      <c r="S8" s="201">
        <f>MID($AH$10,4,1)</f>
      </c>
      <c r="T8" s="201">
        <f>MID($AH$10,5,1)</f>
      </c>
      <c r="U8" s="201">
        <f>MID($AH$10,6,1)</f>
      </c>
      <c r="V8" s="201">
        <f>MID($AH$10,7,1)</f>
      </c>
      <c r="W8" s="201">
        <f>MID($AH$10,8,1)</f>
      </c>
      <c r="X8" s="201">
        <f>MID($AH$10,9,1)</f>
      </c>
      <c r="Y8" s="201">
        <f>MID($AH$10,10,1)</f>
      </c>
      <c r="Z8" s="201">
        <f>MID($AH$10,11,1)</f>
      </c>
      <c r="AA8" s="201">
        <f>MID($AH$10,12,1)</f>
      </c>
      <c r="AB8" s="203">
        <f>MID($AH$10,13,1)</f>
      </c>
      <c r="AC8" s="162"/>
      <c r="AD8" s="81"/>
    </row>
    <row r="9" spans="1:33" ht="24.75" customHeight="1">
      <c r="A9" s="81"/>
      <c r="B9" s="160"/>
      <c r="C9" s="477" t="s">
        <v>28</v>
      </c>
      <c r="D9" s="479"/>
      <c r="E9" s="480"/>
      <c r="F9" s="481"/>
      <c r="G9" s="482" t="s">
        <v>29</v>
      </c>
      <c r="H9" s="483"/>
      <c r="I9" s="484"/>
      <c r="J9" s="103"/>
      <c r="K9" s="103"/>
      <c r="L9" s="103"/>
      <c r="M9" s="467" t="s">
        <v>158</v>
      </c>
      <c r="N9" s="523"/>
      <c r="O9" s="469">
        <f>IF(AJ12="","",AJ12)</f>
      </c>
      <c r="P9" s="470"/>
      <c r="Q9" s="470"/>
      <c r="R9" s="470"/>
      <c r="S9" s="471">
        <f>IF(AJ13="","",AJ13)</f>
      </c>
      <c r="T9" s="471"/>
      <c r="U9" s="471"/>
      <c r="V9" s="472"/>
      <c r="W9" s="473">
        <f>IF(AJ14="","",AJ14)</f>
      </c>
      <c r="X9" s="527"/>
      <c r="Y9" s="163" t="s">
        <v>20</v>
      </c>
      <c r="Z9" s="475">
        <f>IF(AL12="","",AL12)</f>
      </c>
      <c r="AA9" s="475"/>
      <c r="AB9" s="476"/>
      <c r="AC9" s="162"/>
      <c r="AD9" s="81"/>
      <c r="AF9" s="70" t="s">
        <v>68</v>
      </c>
      <c r="AG9" s="70"/>
    </row>
    <row r="10" spans="1:34" ht="24.75" customHeight="1">
      <c r="A10" s="81"/>
      <c r="B10" s="160"/>
      <c r="C10" s="478"/>
      <c r="D10" s="461"/>
      <c r="E10" s="462"/>
      <c r="F10" s="463"/>
      <c r="G10" s="485"/>
      <c r="H10" s="486"/>
      <c r="I10" s="487"/>
      <c r="J10" s="103"/>
      <c r="K10" s="103"/>
      <c r="L10" s="103"/>
      <c r="M10" s="454" t="s">
        <v>19</v>
      </c>
      <c r="N10" s="455"/>
      <c r="O10" s="455"/>
      <c r="P10" s="456"/>
      <c r="Q10" s="458">
        <f>IF(AL13="","",AL13)</f>
      </c>
      <c r="R10" s="459"/>
      <c r="S10" s="459"/>
      <c r="T10" s="459"/>
      <c r="U10" s="459"/>
      <c r="V10" s="459"/>
      <c r="W10" s="459"/>
      <c r="X10" s="459"/>
      <c r="Y10" s="459"/>
      <c r="Z10" s="459"/>
      <c r="AA10" s="459"/>
      <c r="AB10" s="460"/>
      <c r="AC10" s="164"/>
      <c r="AD10" s="81"/>
      <c r="AF10" s="202" t="s">
        <v>7</v>
      </c>
      <c r="AG10" s="202" t="s">
        <v>149</v>
      </c>
      <c r="AH10" s="76"/>
    </row>
    <row r="11" spans="1:33" ht="9.75" customHeight="1">
      <c r="A11" s="81"/>
      <c r="B11" s="160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162"/>
      <c r="AD11" s="81"/>
      <c r="AF11" s="199"/>
      <c r="AG11" s="204"/>
    </row>
    <row r="12" spans="1:38" ht="22.5" customHeight="1">
      <c r="A12" s="81"/>
      <c r="B12" s="160"/>
      <c r="C12" s="208" t="s">
        <v>10</v>
      </c>
      <c r="D12" s="110">
        <f>$D$42</f>
      </c>
      <c r="E12" s="111">
        <f>$E$42</f>
      </c>
      <c r="F12" s="111">
        <f>$F$42</f>
      </c>
      <c r="G12" s="111">
        <f>$G$42</f>
      </c>
      <c r="H12" s="111">
        <f>$H$42</f>
      </c>
      <c r="I12" s="112">
        <f>$I$42</f>
      </c>
      <c r="J12" s="113">
        <f>$J$42</f>
      </c>
      <c r="K12" s="111">
        <f>$K$42</f>
      </c>
      <c r="L12" s="114">
        <f>$L$42</f>
      </c>
      <c r="M12" s="454" t="s">
        <v>9</v>
      </c>
      <c r="N12" s="456"/>
      <c r="O12" s="115">
        <f>$O$42</f>
      </c>
      <c r="P12" s="116">
        <f>$P$42</f>
      </c>
      <c r="Q12" s="116">
        <f>$Q$42</f>
      </c>
      <c r="R12" s="116">
        <f>$R$42</f>
      </c>
      <c r="S12" s="117">
        <f>$S$42</f>
      </c>
      <c r="T12" s="118">
        <f>$T$42</f>
      </c>
      <c r="U12" s="116">
        <f>$U$42</f>
      </c>
      <c r="V12" s="116">
        <f>$V$42</f>
      </c>
      <c r="W12" s="116">
        <f>$W$42</f>
      </c>
      <c r="X12" s="118">
        <f>$X$42</f>
      </c>
      <c r="Y12" s="119">
        <f>$Y$42</f>
      </c>
      <c r="Z12" s="116">
        <f>$Z$42</f>
      </c>
      <c r="AA12" s="116">
        <f>$AA$42</f>
      </c>
      <c r="AB12" s="120">
        <f>$AB$42</f>
      </c>
      <c r="AC12" s="165"/>
      <c r="AD12" s="81"/>
      <c r="AF12" s="493" t="s">
        <v>141</v>
      </c>
      <c r="AG12" s="506"/>
      <c r="AH12" s="3"/>
      <c r="AI12" s="69" t="s">
        <v>61</v>
      </c>
      <c r="AJ12" s="77"/>
      <c r="AK12" s="69" t="s">
        <v>64</v>
      </c>
      <c r="AL12" s="78"/>
    </row>
    <row r="13" spans="1:38" ht="22.5" customHeight="1" thickBot="1">
      <c r="A13" s="81"/>
      <c r="B13" s="160"/>
      <c r="C13" s="208" t="s">
        <v>8</v>
      </c>
      <c r="D13" s="110">
        <f>$D$43</f>
      </c>
      <c r="E13" s="111">
        <f>$E$43</f>
      </c>
      <c r="F13" s="111">
        <f>$F$43</f>
      </c>
      <c r="G13" s="111">
        <f>$G$43</f>
      </c>
      <c r="H13" s="111">
        <f>$H$43</f>
      </c>
      <c r="I13" s="111">
        <f>$I$43</f>
      </c>
      <c r="J13" s="111">
        <f>$J$43</f>
      </c>
      <c r="K13" s="122">
        <f>K$43</f>
      </c>
      <c r="L13" s="454" t="s">
        <v>7</v>
      </c>
      <c r="M13" s="456"/>
      <c r="N13" s="110">
        <f>$N$43</f>
      </c>
      <c r="O13" s="111">
        <f>$O$43</f>
      </c>
      <c r="P13" s="122">
        <f>$P$43</f>
      </c>
      <c r="Q13" s="454" t="s">
        <v>6</v>
      </c>
      <c r="R13" s="455"/>
      <c r="S13" s="456"/>
      <c r="T13" s="110">
        <f>$T$43</f>
      </c>
      <c r="U13" s="111">
        <f>$U$43</f>
      </c>
      <c r="V13" s="111">
        <f>$V$43</f>
      </c>
      <c r="W13" s="111">
        <f>$W$43</f>
      </c>
      <c r="X13" s="111">
        <f>$X$43</f>
      </c>
      <c r="Y13" s="111">
        <f>$Y$43</f>
      </c>
      <c r="Z13" s="122">
        <f>$Z$43</f>
      </c>
      <c r="AA13" s="88"/>
      <c r="AB13" s="88"/>
      <c r="AC13" s="162"/>
      <c r="AD13" s="81"/>
      <c r="AF13" s="493" t="s">
        <v>58</v>
      </c>
      <c r="AG13" s="506"/>
      <c r="AH13" s="3"/>
      <c r="AI13" s="69" t="s">
        <v>62</v>
      </c>
      <c r="AJ13" s="211"/>
      <c r="AK13" s="73" t="s">
        <v>65</v>
      </c>
      <c r="AL13" s="79"/>
    </row>
    <row r="14" spans="1:36" ht="22.5" customHeight="1" thickBot="1">
      <c r="A14" s="81"/>
      <c r="B14" s="160"/>
      <c r="C14" s="208" t="s">
        <v>5</v>
      </c>
      <c r="D14" s="123"/>
      <c r="E14" s="451">
        <f>$E$44</f>
      </c>
      <c r="F14" s="451"/>
      <c r="G14" s="451"/>
      <c r="H14" s="451"/>
      <c r="I14" s="451"/>
      <c r="J14" s="451"/>
      <c r="K14" s="451"/>
      <c r="L14" s="451"/>
      <c r="M14" s="451"/>
      <c r="N14" s="451"/>
      <c r="O14" s="451"/>
      <c r="P14" s="451"/>
      <c r="Q14" s="451"/>
      <c r="R14" s="451"/>
      <c r="S14" s="451"/>
      <c r="T14" s="451"/>
      <c r="U14" s="451"/>
      <c r="V14" s="451"/>
      <c r="W14" s="451"/>
      <c r="X14" s="451"/>
      <c r="Y14" s="451"/>
      <c r="Z14" s="452"/>
      <c r="AA14" s="88"/>
      <c r="AB14" s="88"/>
      <c r="AC14" s="162"/>
      <c r="AD14" s="81"/>
      <c r="AF14" s="493" t="s">
        <v>59</v>
      </c>
      <c r="AG14" s="506"/>
      <c r="AH14" s="3"/>
      <c r="AI14" s="210" t="s">
        <v>63</v>
      </c>
      <c r="AJ14" s="212"/>
    </row>
    <row r="15" spans="1:34" ht="22.5" customHeight="1">
      <c r="A15" s="81"/>
      <c r="B15" s="160"/>
      <c r="C15" s="166"/>
      <c r="D15" s="167"/>
      <c r="E15" s="167"/>
      <c r="F15" s="168"/>
      <c r="G15" s="168"/>
      <c r="H15" s="168"/>
      <c r="I15" s="168"/>
      <c r="J15" s="168"/>
      <c r="K15" s="168"/>
      <c r="L15" s="168"/>
      <c r="M15" s="169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88"/>
      <c r="AB15" s="88"/>
      <c r="AC15" s="162"/>
      <c r="AD15" s="81"/>
      <c r="AF15" s="493" t="s">
        <v>60</v>
      </c>
      <c r="AG15" s="506"/>
      <c r="AH15" s="76"/>
    </row>
    <row r="16" spans="1:33" ht="9.75" customHeight="1">
      <c r="A16" s="81"/>
      <c r="B16" s="160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162"/>
      <c r="AD16" s="81"/>
      <c r="AF16" s="71"/>
      <c r="AG16" s="71"/>
    </row>
    <row r="17" spans="1:36" ht="22.5" customHeight="1">
      <c r="A17" s="81"/>
      <c r="B17" s="160"/>
      <c r="C17" s="454" t="s">
        <v>4</v>
      </c>
      <c r="D17" s="455"/>
      <c r="E17" s="455"/>
      <c r="F17" s="455"/>
      <c r="G17" s="455"/>
      <c r="H17" s="455"/>
      <c r="I17" s="456"/>
      <c r="J17" s="454" t="s">
        <v>3</v>
      </c>
      <c r="K17" s="455"/>
      <c r="L17" s="455"/>
      <c r="M17" s="455"/>
      <c r="N17" s="455"/>
      <c r="O17" s="455"/>
      <c r="P17" s="456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162"/>
      <c r="AD17" s="81"/>
      <c r="AF17" s="72" t="s">
        <v>69</v>
      </c>
      <c r="AG17" s="72"/>
      <c r="AI17" s="4"/>
      <c r="AJ17" s="4"/>
    </row>
    <row r="18" spans="1:34" ht="22.5" customHeight="1">
      <c r="A18" s="81"/>
      <c r="B18" s="160"/>
      <c r="C18" s="457" t="s">
        <v>2</v>
      </c>
      <c r="D18" s="447"/>
      <c r="E18" s="447"/>
      <c r="F18" s="447"/>
      <c r="G18" s="447" t="s">
        <v>1</v>
      </c>
      <c r="H18" s="447"/>
      <c r="I18" s="448"/>
      <c r="J18" s="524">
        <f>$AH$37</f>
        <v>0</v>
      </c>
      <c r="K18" s="525"/>
      <c r="L18" s="525"/>
      <c r="M18" s="525"/>
      <c r="N18" s="525"/>
      <c r="O18" s="525"/>
      <c r="P18" s="526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162"/>
      <c r="AD18" s="81"/>
      <c r="AF18" s="493" t="s">
        <v>8</v>
      </c>
      <c r="AG18" s="506"/>
      <c r="AH18" s="5"/>
    </row>
    <row r="19" spans="1:34" ht="22.5" customHeight="1">
      <c r="A19" s="81"/>
      <c r="B19" s="160"/>
      <c r="C19" s="446" t="s">
        <v>18</v>
      </c>
      <c r="D19" s="440"/>
      <c r="E19" s="440"/>
      <c r="F19" s="440"/>
      <c r="G19" s="447" t="s">
        <v>1</v>
      </c>
      <c r="H19" s="447"/>
      <c r="I19" s="448"/>
      <c r="J19" s="524">
        <f>$AH$38</f>
        <v>0</v>
      </c>
      <c r="K19" s="525"/>
      <c r="L19" s="525"/>
      <c r="M19" s="525"/>
      <c r="N19" s="525"/>
      <c r="O19" s="525"/>
      <c r="P19" s="526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162"/>
      <c r="AD19" s="81"/>
      <c r="AF19" s="493" t="s">
        <v>7</v>
      </c>
      <c r="AG19" s="506"/>
      <c r="AH19" s="5"/>
    </row>
    <row r="20" spans="1:34" ht="22.5" customHeight="1" thickBot="1">
      <c r="A20" s="81"/>
      <c r="B20" s="160"/>
      <c r="C20" s="450" t="s">
        <v>17</v>
      </c>
      <c r="D20" s="420"/>
      <c r="E20" s="420"/>
      <c r="F20" s="420"/>
      <c r="G20" s="421" t="s">
        <v>1</v>
      </c>
      <c r="H20" s="421"/>
      <c r="I20" s="422"/>
      <c r="J20" s="423">
        <f>$AH$39</f>
        <v>0</v>
      </c>
      <c r="K20" s="424"/>
      <c r="L20" s="424"/>
      <c r="M20" s="424"/>
      <c r="N20" s="424"/>
      <c r="O20" s="424"/>
      <c r="P20" s="531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162"/>
      <c r="AD20" s="81"/>
      <c r="AF20" s="493" t="s">
        <v>6</v>
      </c>
      <c r="AG20" s="506"/>
      <c r="AH20" s="206"/>
    </row>
    <row r="21" spans="1:38" ht="22.5" customHeight="1">
      <c r="A21" s="81"/>
      <c r="B21" s="160"/>
      <c r="C21" s="432" t="s">
        <v>15</v>
      </c>
      <c r="D21" s="433"/>
      <c r="E21" s="433"/>
      <c r="F21" s="433"/>
      <c r="G21" s="434" t="s">
        <v>1</v>
      </c>
      <c r="H21" s="434"/>
      <c r="I21" s="435"/>
      <c r="J21" s="532">
        <f>$AH$43</f>
        <v>0</v>
      </c>
      <c r="K21" s="533"/>
      <c r="L21" s="533"/>
      <c r="M21" s="533"/>
      <c r="N21" s="533"/>
      <c r="O21" s="533"/>
      <c r="P21" s="534"/>
      <c r="Q21" s="88"/>
      <c r="R21" s="245"/>
      <c r="S21" s="245"/>
      <c r="T21" s="245"/>
      <c r="U21" s="245"/>
      <c r="V21" s="88"/>
      <c r="W21" s="88"/>
      <c r="X21" s="88"/>
      <c r="Y21" s="88"/>
      <c r="Z21" s="88"/>
      <c r="AA21" s="88"/>
      <c r="AB21" s="88"/>
      <c r="AC21" s="162"/>
      <c r="AD21" s="81"/>
      <c r="AF21" s="493" t="s">
        <v>5</v>
      </c>
      <c r="AG21" s="506"/>
      <c r="AH21" s="498"/>
      <c r="AI21" s="499"/>
      <c r="AJ21" s="499"/>
      <c r="AK21" s="499"/>
      <c r="AL21" s="500"/>
    </row>
    <row r="22" spans="1:35" ht="22.5" customHeight="1">
      <c r="A22" s="81"/>
      <c r="B22" s="160"/>
      <c r="C22" s="439" t="s">
        <v>16</v>
      </c>
      <c r="D22" s="440"/>
      <c r="E22" s="440"/>
      <c r="F22" s="440"/>
      <c r="G22" s="528">
        <f>IF(AH40="","","("&amp;AH40&amp;")")</f>
      </c>
      <c r="H22" s="528"/>
      <c r="I22" s="529"/>
      <c r="J22" s="524" t="str">
        <f>$AH$44</f>
        <v>0</v>
      </c>
      <c r="K22" s="525"/>
      <c r="L22" s="525"/>
      <c r="M22" s="525"/>
      <c r="N22" s="525"/>
      <c r="O22" s="525"/>
      <c r="P22" s="530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162"/>
      <c r="AD22" s="81"/>
      <c r="AF22" s="493" t="s">
        <v>56</v>
      </c>
      <c r="AG22" s="506"/>
      <c r="AH22" s="242"/>
      <c r="AI22" s="6" t="s">
        <v>72</v>
      </c>
    </row>
    <row r="23" spans="1:35" ht="22.5" customHeight="1" thickBot="1">
      <c r="A23" s="81"/>
      <c r="B23" s="160"/>
      <c r="C23" s="419" t="s">
        <v>15</v>
      </c>
      <c r="D23" s="420"/>
      <c r="E23" s="420"/>
      <c r="F23" s="420"/>
      <c r="G23" s="421" t="s">
        <v>14</v>
      </c>
      <c r="H23" s="421"/>
      <c r="I23" s="422"/>
      <c r="J23" s="423">
        <f>$AH$45</f>
        <v>0</v>
      </c>
      <c r="K23" s="424"/>
      <c r="L23" s="424"/>
      <c r="M23" s="424"/>
      <c r="N23" s="424"/>
      <c r="O23" s="424"/>
      <c r="P23" s="425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162"/>
      <c r="AD23" s="81"/>
      <c r="AF23" s="493" t="s">
        <v>57</v>
      </c>
      <c r="AG23" s="506"/>
      <c r="AH23" s="241"/>
      <c r="AI23" s="6" t="s">
        <v>72</v>
      </c>
    </row>
    <row r="24" spans="1:30" ht="9.75" customHeight="1">
      <c r="A24" s="81"/>
      <c r="B24" s="160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162"/>
      <c r="AD24" s="81"/>
    </row>
    <row r="25" spans="1:30" ht="22.5" customHeight="1">
      <c r="A25" s="81"/>
      <c r="B25" s="160"/>
      <c r="C25" s="89" t="s">
        <v>0</v>
      </c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2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162"/>
      <c r="AD25" s="81"/>
    </row>
    <row r="26" spans="1:30" ht="22.5" customHeight="1">
      <c r="A26" s="81"/>
      <c r="B26" s="160"/>
      <c r="C26" s="535">
        <f>IF(AH48="","",AH48)</f>
      </c>
      <c r="D26" s="536"/>
      <c r="E26" s="536"/>
      <c r="F26" s="536"/>
      <c r="G26" s="536"/>
      <c r="H26" s="536"/>
      <c r="I26" s="536"/>
      <c r="J26" s="536"/>
      <c r="K26" s="536"/>
      <c r="L26" s="536"/>
      <c r="M26" s="536"/>
      <c r="N26" s="536"/>
      <c r="O26" s="536"/>
      <c r="P26" s="537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162"/>
      <c r="AD26" s="81"/>
    </row>
    <row r="27" spans="1:33" ht="22.5" customHeight="1">
      <c r="A27" s="81"/>
      <c r="B27" s="160"/>
      <c r="C27" s="538"/>
      <c r="D27" s="539"/>
      <c r="E27" s="539"/>
      <c r="F27" s="539"/>
      <c r="G27" s="539"/>
      <c r="H27" s="539"/>
      <c r="I27" s="539"/>
      <c r="J27" s="539"/>
      <c r="K27" s="539"/>
      <c r="L27" s="539"/>
      <c r="M27" s="539"/>
      <c r="N27" s="539"/>
      <c r="O27" s="539"/>
      <c r="P27" s="540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162"/>
      <c r="AD27" s="81"/>
      <c r="AF27" s="74" t="s">
        <v>70</v>
      </c>
      <c r="AG27" s="74"/>
    </row>
    <row r="28" spans="1:30" ht="9" customHeight="1">
      <c r="A28" s="81"/>
      <c r="B28" s="160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162"/>
      <c r="AD28" s="81"/>
    </row>
    <row r="29" spans="1:36" ht="9" customHeight="1" thickBot="1">
      <c r="A29" s="81"/>
      <c r="B29" s="174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7"/>
      <c r="AD29" s="81"/>
      <c r="AF29" s="74"/>
      <c r="AG29" s="74"/>
      <c r="AI29" s="6"/>
      <c r="AJ29" s="6"/>
    </row>
    <row r="30" spans="1:36" ht="19.5" customHeight="1">
      <c r="A30" s="81"/>
      <c r="B30" s="81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F30" s="493" t="s">
        <v>54</v>
      </c>
      <c r="AG30" s="506"/>
      <c r="AH30" s="241"/>
      <c r="AI30" s="6" t="s">
        <v>72</v>
      </c>
      <c r="AJ30" s="6"/>
    </row>
    <row r="31" spans="1:35" ht="19.5" customHeight="1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196"/>
      <c r="AC31" s="81"/>
      <c r="AD31" s="81"/>
      <c r="AF31" s="493" t="s">
        <v>55</v>
      </c>
      <c r="AG31" s="506"/>
      <c r="AH31" s="241"/>
      <c r="AI31" s="6" t="s">
        <v>72</v>
      </c>
    </row>
    <row r="32" spans="1:35" ht="19.5" customHeight="1" thickBot="1">
      <c r="A32" s="81"/>
      <c r="B32" s="81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F32" s="190"/>
      <c r="AG32" s="190"/>
      <c r="AH32" s="195" t="s">
        <v>145</v>
      </c>
      <c r="AI32" s="6"/>
    </row>
    <row r="33" spans="1:35" ht="6.75" customHeight="1">
      <c r="A33" s="81"/>
      <c r="B33" s="83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6"/>
      <c r="AD33" s="81"/>
      <c r="AF33" s="190"/>
      <c r="AG33" s="190"/>
      <c r="AH33" s="191"/>
      <c r="AI33" s="6"/>
    </row>
    <row r="34" spans="1:35" ht="22.5" customHeight="1">
      <c r="A34" s="81"/>
      <c r="B34" s="87"/>
      <c r="C34" s="198" t="s">
        <v>42</v>
      </c>
      <c r="D34" s="198"/>
      <c r="E34" s="198"/>
      <c r="F34" s="198"/>
      <c r="G34" s="198"/>
      <c r="H34" s="198"/>
      <c r="I34" s="161"/>
      <c r="J34" s="161"/>
      <c r="K34" s="161"/>
      <c r="L34" s="88"/>
      <c r="M34" s="89" t="s">
        <v>13</v>
      </c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1"/>
      <c r="AC34" s="92"/>
      <c r="AD34" s="81"/>
      <c r="AF34" s="190"/>
      <c r="AG34" s="190"/>
      <c r="AH34" s="191"/>
      <c r="AI34" s="6"/>
    </row>
    <row r="35" spans="1:33" ht="22.5" customHeight="1">
      <c r="A35" s="81"/>
      <c r="B35" s="87"/>
      <c r="C35" s="93"/>
      <c r="D35" s="94"/>
      <c r="E35" s="93"/>
      <c r="F35" s="94"/>
      <c r="G35" s="95"/>
      <c r="H35" s="94"/>
      <c r="I35" s="95"/>
      <c r="J35" s="88"/>
      <c r="K35" s="88"/>
      <c r="L35" s="88"/>
      <c r="M35" s="96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97"/>
      <c r="AC35" s="92"/>
      <c r="AD35" s="81"/>
      <c r="AF35" s="70" t="s">
        <v>74</v>
      </c>
      <c r="AG35" s="205"/>
    </row>
    <row r="36" spans="1:35" ht="22.5" customHeight="1">
      <c r="A36" s="81"/>
      <c r="B36" s="87"/>
      <c r="C36" s="465" t="s">
        <v>12</v>
      </c>
      <c r="D36" s="465"/>
      <c r="E36" s="465"/>
      <c r="F36" s="465"/>
      <c r="G36" s="465"/>
      <c r="H36" s="465"/>
      <c r="I36" s="465"/>
      <c r="J36" s="98" t="s">
        <v>11</v>
      </c>
      <c r="K36" s="98"/>
      <c r="L36" s="88"/>
      <c r="M36" s="96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97"/>
      <c r="AC36" s="92"/>
      <c r="AD36" s="81"/>
      <c r="AF36" s="238" t="s">
        <v>54</v>
      </c>
      <c r="AG36" s="239"/>
      <c r="AH36" s="241"/>
      <c r="AI36" s="2" t="s">
        <v>71</v>
      </c>
    </row>
    <row r="37" spans="1:34" ht="22.5" customHeight="1">
      <c r="A37" s="81"/>
      <c r="B37" s="87"/>
      <c r="C37" s="99"/>
      <c r="D37" s="100"/>
      <c r="E37" s="101"/>
      <c r="F37" s="490" t="str">
        <f>IF(AH30=""," 年　月　日",AH30)</f>
        <v> 年　月　日</v>
      </c>
      <c r="G37" s="490"/>
      <c r="H37" s="490"/>
      <c r="I37" s="490"/>
      <c r="J37" s="490"/>
      <c r="K37" s="490"/>
      <c r="L37" s="102"/>
      <c r="M37" s="96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 t="s">
        <v>30</v>
      </c>
      <c r="AB37" s="97"/>
      <c r="AC37" s="92"/>
      <c r="AD37" s="81"/>
      <c r="AF37" s="238" t="s">
        <v>159</v>
      </c>
      <c r="AG37" s="239"/>
      <c r="AH37" s="80"/>
    </row>
    <row r="38" spans="1:34" ht="22.5" customHeight="1">
      <c r="A38" s="81"/>
      <c r="B38" s="87"/>
      <c r="C38" s="507" t="s">
        <v>43</v>
      </c>
      <c r="D38" s="507"/>
      <c r="E38" s="507"/>
      <c r="F38" s="507"/>
      <c r="G38" s="507"/>
      <c r="H38" s="507"/>
      <c r="I38" s="507"/>
      <c r="J38" s="507"/>
      <c r="K38" s="103"/>
      <c r="L38" s="103"/>
      <c r="M38" s="104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6"/>
      <c r="AC38" s="92"/>
      <c r="AD38" s="81"/>
      <c r="AF38" s="238" t="s">
        <v>160</v>
      </c>
      <c r="AG38" s="239"/>
      <c r="AH38" s="80"/>
    </row>
    <row r="39" spans="1:34" ht="24.75" customHeight="1" thickBot="1">
      <c r="A39" s="81"/>
      <c r="B39" s="87"/>
      <c r="C39" s="508"/>
      <c r="D39" s="508"/>
      <c r="E39" s="508"/>
      <c r="F39" s="508"/>
      <c r="G39" s="508"/>
      <c r="H39" s="508"/>
      <c r="I39" s="508"/>
      <c r="J39" s="508"/>
      <c r="K39" s="103"/>
      <c r="L39" s="103"/>
      <c r="M39" s="107"/>
      <c r="N39" s="107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8"/>
      <c r="AD39" s="81"/>
      <c r="AF39" s="493" t="s">
        <v>161</v>
      </c>
      <c r="AG39" s="494"/>
      <c r="AH39" s="80"/>
    </row>
    <row r="40" spans="1:34" ht="24.75" customHeight="1" thickBot="1">
      <c r="A40" s="81"/>
      <c r="B40" s="87"/>
      <c r="C40" s="197" t="s">
        <v>146</v>
      </c>
      <c r="D40" s="509">
        <f>IF(AH31="","",AH31)</f>
      </c>
      <c r="E40" s="510"/>
      <c r="F40" s="510"/>
      <c r="G40" s="510"/>
      <c r="H40" s="510"/>
      <c r="I40" s="510"/>
      <c r="J40" s="510"/>
      <c r="K40" s="510"/>
      <c r="L40" s="511"/>
      <c r="M40" s="109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8"/>
      <c r="AD40" s="81"/>
      <c r="AF40" s="418" t="s">
        <v>164</v>
      </c>
      <c r="AG40" s="418"/>
      <c r="AH40" s="243"/>
    </row>
    <row r="41" spans="1:34" ht="9.75" customHeight="1">
      <c r="A41" s="81"/>
      <c r="B41" s="87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92"/>
      <c r="AD41" s="81"/>
      <c r="AF41" s="501"/>
      <c r="AG41" s="501"/>
      <c r="AH41" s="240"/>
    </row>
    <row r="42" spans="1:30" ht="22.5" customHeight="1">
      <c r="A42" s="81"/>
      <c r="B42" s="87"/>
      <c r="C42" s="170" t="s">
        <v>10</v>
      </c>
      <c r="D42" s="110">
        <f>MID($AH$12,1,1)</f>
      </c>
      <c r="E42" s="111">
        <f>MID($AH$12,2,1)</f>
      </c>
      <c r="F42" s="111">
        <f>MID($AH$12,3,1)</f>
      </c>
      <c r="G42" s="111">
        <f>MID($AH$12,4,1)</f>
      </c>
      <c r="H42" s="111">
        <f>MID($AH$12,5,1)</f>
      </c>
      <c r="I42" s="112">
        <f>MID($AH$12,6,1)</f>
      </c>
      <c r="J42" s="113">
        <f>MID($AH$12,8,1)</f>
      </c>
      <c r="K42" s="111">
        <f>MID($AH$12,9,1)</f>
      </c>
      <c r="L42" s="114">
        <f>MID($AH$12,10,1)</f>
      </c>
      <c r="M42" s="454" t="s">
        <v>9</v>
      </c>
      <c r="N42" s="456"/>
      <c r="O42" s="115">
        <f>MID($AH$13,1,1)</f>
      </c>
      <c r="P42" s="116">
        <f>MID($AH$13,2,1)</f>
      </c>
      <c r="Q42" s="116">
        <f>MID($AH$13,3,1)</f>
      </c>
      <c r="R42" s="116">
        <f>MID($AH$13,4,1)</f>
      </c>
      <c r="S42" s="117">
        <f>MID($AH$13,5,1)</f>
      </c>
      <c r="T42" s="118">
        <f>MID($AH$14,1,1)</f>
      </c>
      <c r="U42" s="116">
        <f>MID($AH$14,2,1)</f>
      </c>
      <c r="V42" s="116">
        <f>MID($AH$14,3,1)</f>
      </c>
      <c r="W42" s="116">
        <f>MID($AH$14,4,1)</f>
      </c>
      <c r="X42" s="118">
        <f>MID($AH$14,5,1)</f>
      </c>
      <c r="Y42" s="119">
        <f>MID($AH$15,1,1)</f>
      </c>
      <c r="Z42" s="116">
        <f>MID($AH$15,2,1)</f>
      </c>
      <c r="AA42" s="116">
        <f>MID($AH$15,3,1)</f>
      </c>
      <c r="AB42" s="120">
        <f>MID($AH$15,4,1)</f>
      </c>
      <c r="AC42" s="121"/>
      <c r="AD42" s="81"/>
    </row>
    <row r="43" spans="1:35" ht="22.5" customHeight="1">
      <c r="A43" s="81"/>
      <c r="B43" s="87"/>
      <c r="C43" s="170" t="s">
        <v>8</v>
      </c>
      <c r="D43" s="110">
        <f>LEFT($AH$18,1)</f>
      </c>
      <c r="E43" s="111">
        <f>MID($AH$18,2,1)</f>
      </c>
      <c r="F43" s="111">
        <f>MID($AH$18,3,1)</f>
      </c>
      <c r="G43" s="111">
        <f>MID($AH$18,4,1)</f>
      </c>
      <c r="H43" s="111">
        <f>MID($AH$18,5,1)</f>
      </c>
      <c r="I43" s="111">
        <f>MID($AH$18,6,1)</f>
      </c>
      <c r="J43" s="111">
        <f>MID($AH$18,7,1)</f>
      </c>
      <c r="K43" s="122">
        <f>MID($AH$18,8,1)</f>
      </c>
      <c r="L43" s="454" t="s">
        <v>7</v>
      </c>
      <c r="M43" s="456"/>
      <c r="N43" s="110">
        <f>MID($AH$19,1,1)</f>
      </c>
      <c r="O43" s="111">
        <f>MID($AH$19,2,1)</f>
      </c>
      <c r="P43" s="122">
        <f>MID($AH$19,3,1)</f>
      </c>
      <c r="Q43" s="454" t="s">
        <v>6</v>
      </c>
      <c r="R43" s="455"/>
      <c r="S43" s="456"/>
      <c r="T43" s="110">
        <f>MID($AH$20,1,1)</f>
      </c>
      <c r="U43" s="111">
        <f>MID($AH$20,2,1)</f>
      </c>
      <c r="V43" s="111">
        <f>MID($AH$20,3,1)</f>
      </c>
      <c r="W43" s="111">
        <f>MID($AH$20,4,1)</f>
      </c>
      <c r="X43" s="111">
        <f>MID($AH$20,5,1)</f>
      </c>
      <c r="Y43" s="111">
        <f>MID($AH$20,6,1)</f>
      </c>
      <c r="Z43" s="122">
        <f>MID($AH$20,7,1)</f>
      </c>
      <c r="AA43" s="88"/>
      <c r="AB43" s="88"/>
      <c r="AC43" s="92"/>
      <c r="AD43" s="81"/>
      <c r="AF43" s="491" t="s">
        <v>162</v>
      </c>
      <c r="AG43" s="492"/>
      <c r="AH43" s="75">
        <f>AH38-AH39</f>
        <v>0</v>
      </c>
      <c r="AI43" s="8" t="s">
        <v>76</v>
      </c>
    </row>
    <row r="44" spans="1:35" ht="22.5" customHeight="1">
      <c r="A44" s="81"/>
      <c r="B44" s="87"/>
      <c r="C44" s="170" t="s">
        <v>5</v>
      </c>
      <c r="D44" s="194"/>
      <c r="E44" s="495">
        <f>IF($AH$21="","",$AH$21)</f>
      </c>
      <c r="F44" s="496"/>
      <c r="G44" s="496"/>
      <c r="H44" s="496"/>
      <c r="I44" s="496"/>
      <c r="J44" s="496"/>
      <c r="K44" s="496"/>
      <c r="L44" s="496"/>
      <c r="M44" s="496"/>
      <c r="N44" s="496"/>
      <c r="O44" s="496"/>
      <c r="P44" s="496"/>
      <c r="Q44" s="496"/>
      <c r="R44" s="496"/>
      <c r="S44" s="496"/>
      <c r="T44" s="496"/>
      <c r="U44" s="496"/>
      <c r="V44" s="496"/>
      <c r="W44" s="496"/>
      <c r="X44" s="496"/>
      <c r="Y44" s="496"/>
      <c r="Z44" s="497"/>
      <c r="AA44" s="88"/>
      <c r="AB44" s="88"/>
      <c r="AC44" s="92"/>
      <c r="AD44" s="81"/>
      <c r="AF44" s="491" t="s">
        <v>16</v>
      </c>
      <c r="AG44" s="492"/>
      <c r="AH44" s="244" t="str">
        <f>IF(AH40="１０％",ROUND(AH43*0.1,0),"0")</f>
        <v>0</v>
      </c>
      <c r="AI44" s="9" t="s">
        <v>75</v>
      </c>
    </row>
    <row r="45" spans="1:35" ht="22.5" customHeight="1">
      <c r="A45" s="81"/>
      <c r="B45" s="87"/>
      <c r="C45" s="124" t="s">
        <v>31</v>
      </c>
      <c r="D45" s="509">
        <f>IF(AH22="","",AH22)</f>
      </c>
      <c r="E45" s="510"/>
      <c r="F45" s="510"/>
      <c r="G45" s="510"/>
      <c r="H45" s="510"/>
      <c r="I45" s="510"/>
      <c r="J45" s="510"/>
      <c r="K45" s="510"/>
      <c r="L45" s="510"/>
      <c r="M45" s="125" t="s">
        <v>32</v>
      </c>
      <c r="N45" s="510">
        <f>IF(AH23="","",AH23)</f>
      </c>
      <c r="O45" s="510"/>
      <c r="P45" s="510"/>
      <c r="Q45" s="510"/>
      <c r="R45" s="510"/>
      <c r="S45" s="510"/>
      <c r="T45" s="510"/>
      <c r="U45" s="510"/>
      <c r="V45" s="511"/>
      <c r="W45" s="126"/>
      <c r="X45" s="127"/>
      <c r="Y45" s="127"/>
      <c r="Z45" s="127"/>
      <c r="AA45" s="88"/>
      <c r="AB45" s="88"/>
      <c r="AC45" s="92"/>
      <c r="AD45" s="81"/>
      <c r="AF45" s="491" t="s">
        <v>163</v>
      </c>
      <c r="AG45" s="492"/>
      <c r="AH45" s="75">
        <f>AH43+AH44</f>
        <v>0</v>
      </c>
      <c r="AI45" s="10" t="s">
        <v>140</v>
      </c>
    </row>
    <row r="46" spans="1:35" ht="9.75" customHeight="1">
      <c r="A46" s="81"/>
      <c r="B46" s="87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92"/>
      <c r="AD46" s="81"/>
      <c r="AF46" s="6"/>
      <c r="AG46" s="6"/>
      <c r="AH46" s="193"/>
      <c r="AI46" s="10"/>
    </row>
    <row r="47" spans="1:32" ht="22.5" customHeight="1">
      <c r="A47" s="81"/>
      <c r="B47" s="128"/>
      <c r="C47" s="129" t="s">
        <v>39</v>
      </c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519" t="s">
        <v>33</v>
      </c>
      <c r="R47" s="519"/>
      <c r="S47" s="519"/>
      <c r="T47" s="519"/>
      <c r="U47" s="519"/>
      <c r="V47" s="519"/>
      <c r="W47" s="519"/>
      <c r="X47" s="519"/>
      <c r="Y47" s="519"/>
      <c r="Z47" s="519"/>
      <c r="AA47" s="519"/>
      <c r="AB47" s="519"/>
      <c r="AC47" s="92"/>
      <c r="AD47" s="81"/>
      <c r="AF47" s="192"/>
    </row>
    <row r="48" spans="1:37" ht="22.5" customHeight="1">
      <c r="A48" s="81"/>
      <c r="B48" s="128"/>
      <c r="C48" s="124" t="s">
        <v>40</v>
      </c>
      <c r="D48" s="130" t="s">
        <v>38</v>
      </c>
      <c r="E48" s="130"/>
      <c r="F48" s="131"/>
      <c r="G48" s="131"/>
      <c r="H48" s="131"/>
      <c r="I48" s="131"/>
      <c r="J48" s="131"/>
      <c r="K48" s="131"/>
      <c r="L48" s="132"/>
      <c r="M48" s="520" t="s">
        <v>26</v>
      </c>
      <c r="N48" s="502"/>
      <c r="O48" s="503"/>
      <c r="P48" s="103"/>
      <c r="Q48" s="133" t="s">
        <v>44</v>
      </c>
      <c r="S48" s="133"/>
      <c r="T48" s="133"/>
      <c r="U48" s="133"/>
      <c r="V48" s="133"/>
      <c r="W48" s="133"/>
      <c r="X48" s="133"/>
      <c r="Y48" s="133"/>
      <c r="Z48" s="133"/>
      <c r="AA48" s="133"/>
      <c r="AB48" s="135"/>
      <c r="AC48" s="92"/>
      <c r="AD48" s="81"/>
      <c r="AF48" s="493" t="s">
        <v>0</v>
      </c>
      <c r="AG48" s="494"/>
      <c r="AH48" s="415"/>
      <c r="AI48" s="416"/>
      <c r="AJ48" s="416"/>
      <c r="AK48" s="417"/>
    </row>
    <row r="49" spans="1:34" ht="22.5" customHeight="1">
      <c r="A49" s="81"/>
      <c r="B49" s="128"/>
      <c r="C49" s="124" t="s">
        <v>34</v>
      </c>
      <c r="D49" s="130"/>
      <c r="E49" s="131" t="s">
        <v>36</v>
      </c>
      <c r="F49" s="131"/>
      <c r="G49" s="136" t="s">
        <v>25</v>
      </c>
      <c r="H49" s="131" t="s">
        <v>37</v>
      </c>
      <c r="I49" s="131"/>
      <c r="J49" s="136"/>
      <c r="K49" s="131"/>
      <c r="L49" s="132"/>
      <c r="M49" s="521"/>
      <c r="N49" s="504"/>
      <c r="O49" s="505"/>
      <c r="P49" s="103"/>
      <c r="Q49" s="133" t="s">
        <v>47</v>
      </c>
      <c r="S49" s="133"/>
      <c r="T49" s="133"/>
      <c r="U49" s="133"/>
      <c r="V49" s="133"/>
      <c r="W49" s="133"/>
      <c r="X49" s="133"/>
      <c r="Y49" s="133"/>
      <c r="Z49" s="133"/>
      <c r="AA49" s="133"/>
      <c r="AB49" s="135"/>
      <c r="AC49" s="92"/>
      <c r="AD49" s="81"/>
      <c r="AH49" s="2" t="s">
        <v>73</v>
      </c>
    </row>
    <row r="50" spans="1:33" ht="22.5" customHeight="1">
      <c r="A50" s="81"/>
      <c r="B50" s="128"/>
      <c r="C50" s="137" t="s">
        <v>35</v>
      </c>
      <c r="D50" s="518"/>
      <c r="E50" s="518"/>
      <c r="F50" s="518"/>
      <c r="G50" s="518"/>
      <c r="H50" s="103"/>
      <c r="I50" s="103"/>
      <c r="J50" s="103"/>
      <c r="K50" s="103"/>
      <c r="L50" s="103"/>
      <c r="M50" s="103"/>
      <c r="N50" s="103"/>
      <c r="O50" s="102"/>
      <c r="P50" s="103"/>
      <c r="Q50" s="133" t="s">
        <v>45</v>
      </c>
      <c r="S50" s="133"/>
      <c r="T50" s="133"/>
      <c r="U50" s="133"/>
      <c r="V50" s="133"/>
      <c r="W50" s="133"/>
      <c r="X50" s="133"/>
      <c r="Y50" s="133"/>
      <c r="Z50" s="133"/>
      <c r="AA50" s="133"/>
      <c r="AB50" s="135"/>
      <c r="AC50" s="92"/>
      <c r="AD50" s="81"/>
      <c r="AF50" s="71"/>
      <c r="AG50" s="71"/>
    </row>
    <row r="51" spans="1:34" ht="22.5" customHeight="1">
      <c r="A51" s="81"/>
      <c r="B51" s="128"/>
      <c r="C51" s="138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40"/>
      <c r="P51" s="103"/>
      <c r="Q51" s="133" t="s">
        <v>46</v>
      </c>
      <c r="S51" s="133"/>
      <c r="T51" s="133"/>
      <c r="U51" s="133"/>
      <c r="V51" s="133"/>
      <c r="W51" s="133"/>
      <c r="X51" s="133"/>
      <c r="Y51" s="133"/>
      <c r="Z51" s="133"/>
      <c r="AA51" s="133"/>
      <c r="AB51" s="135"/>
      <c r="AC51" s="92"/>
      <c r="AD51" s="81"/>
      <c r="AF51" s="70"/>
      <c r="AG51" s="70"/>
      <c r="AH51" s="7"/>
    </row>
    <row r="52" spans="1:34" ht="22.5" customHeight="1">
      <c r="A52" s="81"/>
      <c r="B52" s="128"/>
      <c r="C52" s="141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3"/>
      <c r="P52" s="103"/>
      <c r="Q52" s="133" t="s">
        <v>48</v>
      </c>
      <c r="S52" s="133"/>
      <c r="T52" s="133"/>
      <c r="U52" s="133"/>
      <c r="V52" s="133"/>
      <c r="W52" s="133"/>
      <c r="X52" s="133"/>
      <c r="Y52" s="133"/>
      <c r="Z52" s="133"/>
      <c r="AA52" s="133"/>
      <c r="AB52" s="135"/>
      <c r="AC52" s="92"/>
      <c r="AD52" s="81"/>
      <c r="AF52" s="70"/>
      <c r="AG52" s="70"/>
      <c r="AH52" s="7"/>
    </row>
    <row r="53" spans="1:30" ht="22.5" customHeight="1">
      <c r="A53" s="81"/>
      <c r="B53" s="128"/>
      <c r="C53" s="124" t="s">
        <v>41</v>
      </c>
      <c r="D53" s="130" t="s">
        <v>38</v>
      </c>
      <c r="E53" s="131"/>
      <c r="F53" s="131"/>
      <c r="G53" s="131"/>
      <c r="H53" s="131"/>
      <c r="I53" s="131"/>
      <c r="J53" s="131"/>
      <c r="K53" s="131"/>
      <c r="L53" s="131"/>
      <c r="M53" s="136"/>
      <c r="N53" s="136"/>
      <c r="O53" s="144"/>
      <c r="P53" s="103"/>
      <c r="Q53" s="145" t="s">
        <v>49</v>
      </c>
      <c r="S53" s="133"/>
      <c r="T53" s="133"/>
      <c r="U53" s="133"/>
      <c r="V53" s="133"/>
      <c r="W53" s="133"/>
      <c r="X53" s="133"/>
      <c r="Y53" s="133"/>
      <c r="Z53" s="133"/>
      <c r="AA53" s="133"/>
      <c r="AB53" s="135"/>
      <c r="AC53" s="92"/>
      <c r="AD53" s="81"/>
    </row>
    <row r="54" spans="1:30" ht="15" customHeight="1">
      <c r="A54" s="81"/>
      <c r="B54" s="128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33" t="s">
        <v>52</v>
      </c>
      <c r="S54" s="146"/>
      <c r="T54" s="146"/>
      <c r="U54" s="146"/>
      <c r="V54" s="146"/>
      <c r="W54" s="146"/>
      <c r="X54" s="146"/>
      <c r="Y54" s="146"/>
      <c r="Z54" s="146"/>
      <c r="AA54" s="146"/>
      <c r="AB54" s="147"/>
      <c r="AC54" s="92"/>
      <c r="AD54" s="81"/>
    </row>
    <row r="55" spans="1:30" ht="22.5" customHeight="1">
      <c r="A55" s="81"/>
      <c r="B55" s="128"/>
      <c r="C55" s="148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33" t="s">
        <v>53</v>
      </c>
      <c r="S55" s="145"/>
      <c r="T55" s="145"/>
      <c r="U55" s="145"/>
      <c r="V55" s="145"/>
      <c r="W55" s="145"/>
      <c r="X55" s="145"/>
      <c r="Y55" s="145"/>
      <c r="Z55" s="145"/>
      <c r="AA55" s="145"/>
      <c r="AB55" s="147"/>
      <c r="AC55" s="92"/>
      <c r="AD55" s="81"/>
    </row>
    <row r="56" spans="1:30" ht="22.5" customHeight="1">
      <c r="A56" s="81"/>
      <c r="B56" s="128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50" t="s">
        <v>50</v>
      </c>
      <c r="S56" s="151"/>
      <c r="T56" s="151"/>
      <c r="U56" s="151"/>
      <c r="V56" s="151"/>
      <c r="W56" s="151"/>
      <c r="X56" s="151"/>
      <c r="Y56" s="151"/>
      <c r="Z56" s="151"/>
      <c r="AA56" s="151"/>
      <c r="AB56" s="103"/>
      <c r="AC56" s="92"/>
      <c r="AD56" s="81"/>
    </row>
    <row r="57" spans="1:30" ht="22.5" customHeight="1">
      <c r="A57" s="81"/>
      <c r="B57" s="128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52" t="s">
        <v>51</v>
      </c>
      <c r="S57" s="151"/>
      <c r="T57" s="151"/>
      <c r="U57" s="151"/>
      <c r="V57" s="151"/>
      <c r="W57" s="151"/>
      <c r="X57" s="151"/>
      <c r="Y57" s="151"/>
      <c r="Z57" s="151"/>
      <c r="AA57" s="151"/>
      <c r="AB57" s="103"/>
      <c r="AC57" s="92"/>
      <c r="AD57" s="81"/>
    </row>
    <row r="58" spans="1:30" ht="9" customHeight="1" thickBot="1">
      <c r="A58" s="81"/>
      <c r="B58" s="153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6"/>
      <c r="AD58" s="81"/>
    </row>
    <row r="59" spans="1:30" ht="19.5" customHeight="1">
      <c r="A59" s="81"/>
      <c r="B59" s="81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</row>
    <row r="60" spans="1:30" ht="19.5" customHeight="1">
      <c r="A60" s="81"/>
      <c r="B60" s="81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196"/>
      <c r="AC60" s="81"/>
      <c r="AD60" s="81"/>
    </row>
    <row r="61" spans="1:30" ht="19.5" customHeight="1" thickBot="1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</row>
    <row r="62" spans="1:38" ht="9" customHeight="1">
      <c r="A62" s="81"/>
      <c r="B62" s="178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80"/>
      <c r="AD62" s="81"/>
      <c r="AF62" s="223"/>
      <c r="AG62" s="223"/>
      <c r="AH62" s="223"/>
      <c r="AI62" s="223"/>
      <c r="AJ62" s="223"/>
      <c r="AK62" s="223"/>
      <c r="AL62" s="223"/>
    </row>
    <row r="63" spans="1:38" ht="22.5" customHeight="1">
      <c r="A63" s="81"/>
      <c r="B63" s="181"/>
      <c r="C63" s="488" t="s">
        <v>24</v>
      </c>
      <c r="D63" s="488"/>
      <c r="E63" s="488"/>
      <c r="F63" s="488"/>
      <c r="G63" s="489" t="s">
        <v>23</v>
      </c>
      <c r="H63" s="489"/>
      <c r="I63" s="489"/>
      <c r="J63" s="489"/>
      <c r="K63" s="489"/>
      <c r="L63" s="81"/>
      <c r="M63" s="89" t="s">
        <v>22</v>
      </c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1"/>
      <c r="AC63" s="182"/>
      <c r="AD63" s="81"/>
      <c r="AF63" s="237"/>
      <c r="AG63" s="237"/>
      <c r="AH63" s="237"/>
      <c r="AI63" s="237"/>
      <c r="AJ63" s="223"/>
      <c r="AK63" s="223"/>
      <c r="AL63" s="223"/>
    </row>
    <row r="64" spans="1:38" ht="22.5" customHeight="1">
      <c r="A64" s="81"/>
      <c r="B64" s="181"/>
      <c r="C64" s="213"/>
      <c r="D64" s="464" t="str">
        <f>$D$4</f>
        <v>年　月　日</v>
      </c>
      <c r="E64" s="464"/>
      <c r="F64" s="464"/>
      <c r="G64" s="464"/>
      <c r="H64" s="464"/>
      <c r="I64" s="464"/>
      <c r="J64" s="81"/>
      <c r="K64" s="81"/>
      <c r="L64" s="81"/>
      <c r="M64" s="96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97"/>
      <c r="AC64" s="182"/>
      <c r="AD64" s="81"/>
      <c r="AF64" s="223"/>
      <c r="AG64" s="223"/>
      <c r="AH64" s="223"/>
      <c r="AI64" s="223"/>
      <c r="AJ64" s="223"/>
      <c r="AK64" s="223"/>
      <c r="AL64" s="223"/>
    </row>
    <row r="65" spans="1:38" ht="22.5" customHeight="1">
      <c r="A65" s="81"/>
      <c r="B65" s="181"/>
      <c r="C65" s="465" t="s">
        <v>12</v>
      </c>
      <c r="D65" s="465"/>
      <c r="E65" s="465"/>
      <c r="F65" s="465"/>
      <c r="G65" s="465"/>
      <c r="H65" s="465"/>
      <c r="I65" s="465"/>
      <c r="J65" s="98" t="s">
        <v>11</v>
      </c>
      <c r="K65" s="98"/>
      <c r="L65" s="81"/>
      <c r="M65" s="96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97"/>
      <c r="AC65" s="182"/>
      <c r="AD65" s="81"/>
      <c r="AF65" s="228"/>
      <c r="AG65" s="228"/>
      <c r="AH65" s="223"/>
      <c r="AI65" s="223"/>
      <c r="AJ65" s="223"/>
      <c r="AK65" s="223"/>
      <c r="AL65" s="223"/>
    </row>
    <row r="66" spans="1:38" ht="22.5" customHeight="1">
      <c r="A66" s="81"/>
      <c r="B66" s="181"/>
      <c r="C66" s="466" t="s">
        <v>21</v>
      </c>
      <c r="D66" s="466"/>
      <c r="E66" s="466"/>
      <c r="F66" s="466"/>
      <c r="G66" s="466"/>
      <c r="H66" s="466"/>
      <c r="I66" s="466"/>
      <c r="J66" s="81"/>
      <c r="K66" s="81"/>
      <c r="L66" s="81"/>
      <c r="M66" s="96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 t="s">
        <v>30</v>
      </c>
      <c r="AB66" s="97"/>
      <c r="AC66" s="182"/>
      <c r="AD66" s="81"/>
      <c r="AF66" s="228"/>
      <c r="AG66" s="228"/>
      <c r="AH66" s="223"/>
      <c r="AI66" s="223"/>
      <c r="AJ66" s="223"/>
      <c r="AK66" s="223"/>
      <c r="AL66" s="223"/>
    </row>
    <row r="67" spans="1:38" ht="22.5" customHeight="1">
      <c r="A67" s="81"/>
      <c r="B67" s="181"/>
      <c r="C67" s="214"/>
      <c r="D67" s="214"/>
      <c r="E67" s="214"/>
      <c r="F67" s="214"/>
      <c r="G67" s="214"/>
      <c r="H67" s="214"/>
      <c r="I67" s="214"/>
      <c r="J67" s="81"/>
      <c r="K67" s="81"/>
      <c r="L67" s="81"/>
      <c r="M67" s="96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97"/>
      <c r="AC67" s="182"/>
      <c r="AD67" s="81"/>
      <c r="AF67" s="229"/>
      <c r="AG67" s="229"/>
      <c r="AH67" s="223"/>
      <c r="AI67" s="223"/>
      <c r="AJ67" s="223"/>
      <c r="AK67" s="223"/>
      <c r="AL67" s="223"/>
    </row>
    <row r="68" spans="1:38" ht="22.5" customHeight="1">
      <c r="A68" s="81"/>
      <c r="B68" s="181"/>
      <c r="C68" s="214"/>
      <c r="D68" s="214"/>
      <c r="E68" s="214"/>
      <c r="F68" s="214"/>
      <c r="G68" s="214"/>
      <c r="H68" s="214"/>
      <c r="I68" s="214"/>
      <c r="J68" s="81"/>
      <c r="K68" s="81"/>
      <c r="L68" s="81"/>
      <c r="M68" s="163" t="s">
        <v>7</v>
      </c>
      <c r="N68" s="200" t="s">
        <v>147</v>
      </c>
      <c r="O68" s="201" t="s">
        <v>148</v>
      </c>
      <c r="P68" s="201">
        <f>$P$8</f>
      </c>
      <c r="Q68" s="201">
        <f>$Q$8</f>
      </c>
      <c r="R68" s="201">
        <f>$R$8</f>
      </c>
      <c r="S68" s="201">
        <f>$S$8</f>
      </c>
      <c r="T68" s="201">
        <f>$T$8</f>
      </c>
      <c r="U68" s="201">
        <f>$U$8</f>
      </c>
      <c r="V68" s="201">
        <f>$V$8</f>
      </c>
      <c r="W68" s="201">
        <f>$W$8</f>
      </c>
      <c r="X68" s="201">
        <f>$X$8</f>
      </c>
      <c r="Y68" s="201">
        <f>$Y$8</f>
      </c>
      <c r="Z68" s="201">
        <f>$Z$8</f>
      </c>
      <c r="AA68" s="201">
        <f>$AA$8</f>
      </c>
      <c r="AB68" s="203">
        <f>$AB$8</f>
      </c>
      <c r="AC68" s="182"/>
      <c r="AD68" s="81"/>
      <c r="AF68" s="223"/>
      <c r="AG68" s="223"/>
      <c r="AH68" s="223"/>
      <c r="AI68" s="223"/>
      <c r="AJ68" s="223"/>
      <c r="AK68" s="223"/>
      <c r="AL68" s="223"/>
    </row>
    <row r="69" spans="1:38" ht="24.75" customHeight="1">
      <c r="A69" s="81"/>
      <c r="B69" s="1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467" t="s">
        <v>158</v>
      </c>
      <c r="N69" s="468"/>
      <c r="O69" s="469">
        <f>$O$9</f>
      </c>
      <c r="P69" s="470"/>
      <c r="Q69" s="470"/>
      <c r="R69" s="470"/>
      <c r="S69" s="471">
        <f>$S$9</f>
      </c>
      <c r="T69" s="471"/>
      <c r="U69" s="471"/>
      <c r="V69" s="472"/>
      <c r="W69" s="473">
        <f>$W$9</f>
      </c>
      <c r="X69" s="474"/>
      <c r="Y69" s="163" t="s">
        <v>20</v>
      </c>
      <c r="Z69" s="475">
        <f>$Z$9</f>
      </c>
      <c r="AA69" s="475"/>
      <c r="AB69" s="476"/>
      <c r="AC69" s="182"/>
      <c r="AD69" s="81"/>
      <c r="AF69" s="230"/>
      <c r="AG69" s="230"/>
      <c r="AH69" s="223"/>
      <c r="AI69" s="223"/>
      <c r="AJ69" s="223"/>
      <c r="AK69" s="223"/>
      <c r="AL69" s="223"/>
    </row>
    <row r="70" spans="1:38" ht="24.75" customHeight="1">
      <c r="A70" s="81"/>
      <c r="B70" s="1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454" t="s">
        <v>19</v>
      </c>
      <c r="N70" s="455"/>
      <c r="O70" s="455"/>
      <c r="P70" s="456"/>
      <c r="Q70" s="458">
        <f>$Q$10</f>
      </c>
      <c r="R70" s="459"/>
      <c r="S70" s="459"/>
      <c r="T70" s="459"/>
      <c r="U70" s="459"/>
      <c r="V70" s="459"/>
      <c r="W70" s="459"/>
      <c r="X70" s="459"/>
      <c r="Y70" s="459"/>
      <c r="Z70" s="459"/>
      <c r="AA70" s="459"/>
      <c r="AB70" s="460"/>
      <c r="AC70" s="184"/>
      <c r="AD70" s="81"/>
      <c r="AF70" s="224"/>
      <c r="AG70" s="224"/>
      <c r="AH70" s="225"/>
      <c r="AI70" s="223"/>
      <c r="AJ70" s="223"/>
      <c r="AK70" s="223"/>
      <c r="AL70" s="223"/>
    </row>
    <row r="71" spans="1:38" ht="9.75" customHeight="1">
      <c r="A71" s="81"/>
      <c r="B71" s="1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182"/>
      <c r="AD71" s="81"/>
      <c r="AF71" s="230"/>
      <c r="AG71" s="230"/>
      <c r="AH71" s="223"/>
      <c r="AI71" s="223"/>
      <c r="AJ71" s="223"/>
      <c r="AK71" s="223"/>
      <c r="AL71" s="223"/>
    </row>
    <row r="72" spans="1:38" ht="22.5" customHeight="1">
      <c r="A72" s="81"/>
      <c r="B72" s="181"/>
      <c r="C72" s="208" t="s">
        <v>10</v>
      </c>
      <c r="D72" s="110">
        <f>$D$42</f>
      </c>
      <c r="E72" s="111">
        <f>$E$42</f>
      </c>
      <c r="F72" s="111">
        <f>$F$42</f>
      </c>
      <c r="G72" s="111">
        <f>$G$42</f>
      </c>
      <c r="H72" s="111">
        <f>$H$42</f>
      </c>
      <c r="I72" s="112">
        <f>$I$42</f>
      </c>
      <c r="J72" s="113">
        <f>$J$42</f>
      </c>
      <c r="K72" s="111">
        <f>$K$42</f>
      </c>
      <c r="L72" s="114">
        <f>$L$42</f>
      </c>
      <c r="M72" s="454" t="s">
        <v>155</v>
      </c>
      <c r="N72" s="456"/>
      <c r="O72" s="110">
        <f>$O$42</f>
      </c>
      <c r="P72" s="111">
        <f>$P$42</f>
      </c>
      <c r="Q72" s="111">
        <f>$Q$42</f>
      </c>
      <c r="R72" s="111">
        <f>$R$42</f>
      </c>
      <c r="S72" s="215">
        <f>$S$42</f>
      </c>
      <c r="T72" s="112">
        <f>$T$42</f>
      </c>
      <c r="U72" s="111">
        <f>$U$42</f>
      </c>
      <c r="V72" s="111">
        <f>$V$42</f>
      </c>
      <c r="W72" s="111">
        <f>$W$42</f>
      </c>
      <c r="X72" s="112">
        <f>$X$42</f>
      </c>
      <c r="Y72" s="216">
        <f>$Y$42</f>
      </c>
      <c r="Z72" s="111">
        <f>$Z$42</f>
      </c>
      <c r="AA72" s="111">
        <f>$AA$42</f>
      </c>
      <c r="AB72" s="122">
        <f>$AB$42</f>
      </c>
      <c r="AC72" s="185"/>
      <c r="AD72" s="81"/>
      <c r="AF72" s="234"/>
      <c r="AG72" s="235"/>
      <c r="AH72" s="225"/>
      <c r="AI72" s="226"/>
      <c r="AJ72" s="223"/>
      <c r="AK72" s="226"/>
      <c r="AL72" s="224"/>
    </row>
    <row r="73" spans="1:38" ht="22.5" customHeight="1">
      <c r="A73" s="81"/>
      <c r="B73" s="181"/>
      <c r="C73" s="208" t="s">
        <v>8</v>
      </c>
      <c r="D73" s="110">
        <f>$D$43</f>
      </c>
      <c r="E73" s="111">
        <f>$E$43</f>
      </c>
      <c r="F73" s="111">
        <f>$F$43</f>
      </c>
      <c r="G73" s="111">
        <f>$G$43</f>
      </c>
      <c r="H73" s="111">
        <f>$H$43</f>
      </c>
      <c r="I73" s="111">
        <f>$I$43</f>
      </c>
      <c r="J73" s="111">
        <f>$J$43</f>
      </c>
      <c r="K73" s="122">
        <f>K$43</f>
      </c>
      <c r="L73" s="461" t="s">
        <v>156</v>
      </c>
      <c r="M73" s="456"/>
      <c r="N73" s="110">
        <f>$N$43</f>
      </c>
      <c r="O73" s="111">
        <f>$O$43</f>
      </c>
      <c r="P73" s="122">
        <f>$P$43</f>
      </c>
      <c r="Q73" s="461" t="s">
        <v>157</v>
      </c>
      <c r="R73" s="462"/>
      <c r="S73" s="463"/>
      <c r="T73" s="110">
        <f>$T$43</f>
      </c>
      <c r="U73" s="111">
        <f>$U$43</f>
      </c>
      <c r="V73" s="111">
        <f>$V$43</f>
      </c>
      <c r="W73" s="111">
        <f>$W$43</f>
      </c>
      <c r="X73" s="111">
        <f>$X$43</f>
      </c>
      <c r="Y73" s="111">
        <f>$Y$43</f>
      </c>
      <c r="Z73" s="122">
        <f>$Z$43</f>
      </c>
      <c r="AA73" s="81"/>
      <c r="AB73" s="81"/>
      <c r="AC73" s="182"/>
      <c r="AD73" s="81"/>
      <c r="AF73" s="234"/>
      <c r="AG73" s="235"/>
      <c r="AH73" s="225"/>
      <c r="AI73" s="226"/>
      <c r="AJ73" s="223"/>
      <c r="AK73" s="226"/>
      <c r="AL73" s="223"/>
    </row>
    <row r="74" spans="1:38" ht="22.5" customHeight="1">
      <c r="A74" s="81"/>
      <c r="B74" s="181"/>
      <c r="C74" s="208" t="s">
        <v>5</v>
      </c>
      <c r="D74" s="217"/>
      <c r="E74" s="451">
        <f>$E$44</f>
      </c>
      <c r="F74" s="451"/>
      <c r="G74" s="451"/>
      <c r="H74" s="451"/>
      <c r="I74" s="451"/>
      <c r="J74" s="451"/>
      <c r="K74" s="451"/>
      <c r="L74" s="451"/>
      <c r="M74" s="451"/>
      <c r="N74" s="451"/>
      <c r="O74" s="451"/>
      <c r="P74" s="451"/>
      <c r="Q74" s="451"/>
      <c r="R74" s="451"/>
      <c r="S74" s="451"/>
      <c r="T74" s="451"/>
      <c r="U74" s="451"/>
      <c r="V74" s="451"/>
      <c r="W74" s="451"/>
      <c r="X74" s="451"/>
      <c r="Y74" s="451"/>
      <c r="Z74" s="452"/>
      <c r="AA74" s="81"/>
      <c r="AB74" s="81"/>
      <c r="AC74" s="182"/>
      <c r="AD74" s="81"/>
      <c r="AF74" s="234"/>
      <c r="AG74" s="235"/>
      <c r="AH74" s="225"/>
      <c r="AI74" s="226"/>
      <c r="AJ74" s="223"/>
      <c r="AK74" s="223"/>
      <c r="AL74" s="223"/>
    </row>
    <row r="75" spans="1:38" ht="22.5" customHeight="1">
      <c r="A75" s="81"/>
      <c r="B75" s="181"/>
      <c r="C75" s="218"/>
      <c r="D75" s="219"/>
      <c r="E75" s="219"/>
      <c r="F75" s="220"/>
      <c r="G75" s="220"/>
      <c r="H75" s="220"/>
      <c r="I75" s="220"/>
      <c r="J75" s="220"/>
      <c r="K75" s="220"/>
      <c r="L75" s="220"/>
      <c r="M75" s="221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81"/>
      <c r="AB75" s="81"/>
      <c r="AC75" s="182"/>
      <c r="AD75" s="81"/>
      <c r="AF75" s="234"/>
      <c r="AG75" s="235"/>
      <c r="AH75" s="225"/>
      <c r="AI75" s="223"/>
      <c r="AJ75" s="223"/>
      <c r="AK75" s="223"/>
      <c r="AL75" s="223"/>
    </row>
    <row r="76" spans="1:38" ht="9.75" customHeight="1">
      <c r="A76" s="81"/>
      <c r="B76" s="1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182"/>
      <c r="AD76" s="81"/>
      <c r="AF76" s="226"/>
      <c r="AG76" s="226"/>
      <c r="AH76" s="223"/>
      <c r="AI76" s="223"/>
      <c r="AJ76" s="223"/>
      <c r="AK76" s="223"/>
      <c r="AL76" s="223"/>
    </row>
    <row r="77" spans="1:38" ht="22.5" customHeight="1">
      <c r="A77" s="81"/>
      <c r="B77" s="181"/>
      <c r="C77" s="453" t="s">
        <v>4</v>
      </c>
      <c r="D77" s="453"/>
      <c r="E77" s="453"/>
      <c r="F77" s="453"/>
      <c r="G77" s="453"/>
      <c r="H77" s="453"/>
      <c r="I77" s="453"/>
      <c r="J77" s="454" t="s">
        <v>3</v>
      </c>
      <c r="K77" s="455"/>
      <c r="L77" s="455"/>
      <c r="M77" s="455"/>
      <c r="N77" s="455"/>
      <c r="O77" s="455"/>
      <c r="P77" s="456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182"/>
      <c r="AD77" s="81"/>
      <c r="AF77" s="231"/>
      <c r="AG77" s="231"/>
      <c r="AH77" s="223"/>
      <c r="AI77" s="223"/>
      <c r="AJ77" s="223"/>
      <c r="AK77" s="223"/>
      <c r="AL77" s="223"/>
    </row>
    <row r="78" spans="1:38" ht="22.5" customHeight="1">
      <c r="A78" s="81"/>
      <c r="B78" s="181"/>
      <c r="C78" s="457" t="s">
        <v>2</v>
      </c>
      <c r="D78" s="447"/>
      <c r="E78" s="447"/>
      <c r="F78" s="447"/>
      <c r="G78" s="447" t="s">
        <v>1</v>
      </c>
      <c r="H78" s="447"/>
      <c r="I78" s="448"/>
      <c r="J78" s="443">
        <f>$J$18</f>
        <v>0</v>
      </c>
      <c r="K78" s="444"/>
      <c r="L78" s="444"/>
      <c r="M78" s="444"/>
      <c r="N78" s="444"/>
      <c r="O78" s="444"/>
      <c r="P78" s="449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182"/>
      <c r="AD78" s="81"/>
      <c r="AF78" s="234"/>
      <c r="AG78" s="235"/>
      <c r="AH78" s="227"/>
      <c r="AI78" s="223"/>
      <c r="AJ78" s="223"/>
      <c r="AK78" s="223"/>
      <c r="AL78" s="223"/>
    </row>
    <row r="79" spans="1:38" ht="22.5" customHeight="1">
      <c r="A79" s="81"/>
      <c r="B79" s="181"/>
      <c r="C79" s="446" t="s">
        <v>18</v>
      </c>
      <c r="D79" s="440"/>
      <c r="E79" s="440"/>
      <c r="F79" s="440"/>
      <c r="G79" s="447" t="s">
        <v>1</v>
      </c>
      <c r="H79" s="447"/>
      <c r="I79" s="448"/>
      <c r="J79" s="443">
        <f>$J$19</f>
        <v>0</v>
      </c>
      <c r="K79" s="444"/>
      <c r="L79" s="444"/>
      <c r="M79" s="444"/>
      <c r="N79" s="444"/>
      <c r="O79" s="444"/>
      <c r="P79" s="449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182"/>
      <c r="AD79" s="81"/>
      <c r="AF79" s="234"/>
      <c r="AG79" s="235"/>
      <c r="AH79" s="227"/>
      <c r="AI79" s="223"/>
      <c r="AJ79" s="223"/>
      <c r="AK79" s="223"/>
      <c r="AL79" s="223"/>
    </row>
    <row r="80" spans="1:38" ht="22.5" customHeight="1" thickBot="1">
      <c r="A80" s="81"/>
      <c r="B80" s="181"/>
      <c r="C80" s="450" t="s">
        <v>17</v>
      </c>
      <c r="D80" s="420"/>
      <c r="E80" s="420"/>
      <c r="F80" s="420"/>
      <c r="G80" s="421" t="s">
        <v>1</v>
      </c>
      <c r="H80" s="421"/>
      <c r="I80" s="422"/>
      <c r="J80" s="443">
        <f>$J$20</f>
        <v>0</v>
      </c>
      <c r="K80" s="444"/>
      <c r="L80" s="444"/>
      <c r="M80" s="444"/>
      <c r="N80" s="444"/>
      <c r="O80" s="444"/>
      <c r="P80" s="449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182"/>
      <c r="AD80" s="81"/>
      <c r="AF80" s="234"/>
      <c r="AG80" s="235"/>
      <c r="AH80" s="227"/>
      <c r="AI80" s="223"/>
      <c r="AJ80" s="223"/>
      <c r="AK80" s="223"/>
      <c r="AL80" s="223"/>
    </row>
    <row r="81" spans="1:38" ht="22.5" customHeight="1">
      <c r="A81" s="81"/>
      <c r="B81" s="181"/>
      <c r="C81" s="432" t="s">
        <v>15</v>
      </c>
      <c r="D81" s="433"/>
      <c r="E81" s="433"/>
      <c r="F81" s="433"/>
      <c r="G81" s="434" t="s">
        <v>1</v>
      </c>
      <c r="H81" s="434"/>
      <c r="I81" s="435"/>
      <c r="J81" s="436">
        <f>$J$21</f>
        <v>0</v>
      </c>
      <c r="K81" s="437"/>
      <c r="L81" s="437"/>
      <c r="M81" s="437"/>
      <c r="N81" s="437"/>
      <c r="O81" s="437"/>
      <c r="P81" s="438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182"/>
      <c r="AD81" s="81"/>
      <c r="AF81" s="234"/>
      <c r="AG81" s="235"/>
      <c r="AH81" s="236"/>
      <c r="AI81" s="233"/>
      <c r="AJ81" s="233"/>
      <c r="AK81" s="233"/>
      <c r="AL81" s="233"/>
    </row>
    <row r="82" spans="1:38" ht="22.5" customHeight="1">
      <c r="A82" s="81"/>
      <c r="B82" s="181"/>
      <c r="C82" s="439" t="s">
        <v>16</v>
      </c>
      <c r="D82" s="440"/>
      <c r="E82" s="440"/>
      <c r="F82" s="440"/>
      <c r="G82" s="441">
        <f>$G$22</f>
      </c>
      <c r="H82" s="440"/>
      <c r="I82" s="442"/>
      <c r="J82" s="443" t="str">
        <f>$J$22</f>
        <v>0</v>
      </c>
      <c r="K82" s="444"/>
      <c r="L82" s="444"/>
      <c r="M82" s="444"/>
      <c r="N82" s="444"/>
      <c r="O82" s="444"/>
      <c r="P82" s="445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182"/>
      <c r="AD82" s="81"/>
      <c r="AF82" s="234"/>
      <c r="AG82" s="235"/>
      <c r="AH82" s="191"/>
      <c r="AI82" s="223"/>
      <c r="AJ82" s="223"/>
      <c r="AK82" s="223"/>
      <c r="AL82" s="223"/>
    </row>
    <row r="83" spans="1:38" ht="22.5" customHeight="1" thickBot="1">
      <c r="A83" s="81"/>
      <c r="B83" s="181"/>
      <c r="C83" s="419" t="s">
        <v>15</v>
      </c>
      <c r="D83" s="420"/>
      <c r="E83" s="420"/>
      <c r="F83" s="420"/>
      <c r="G83" s="421" t="s">
        <v>14</v>
      </c>
      <c r="H83" s="421"/>
      <c r="I83" s="422"/>
      <c r="J83" s="423">
        <f>$J$23</f>
        <v>0</v>
      </c>
      <c r="K83" s="424"/>
      <c r="L83" s="424"/>
      <c r="M83" s="424"/>
      <c r="N83" s="424"/>
      <c r="O83" s="424"/>
      <c r="P83" s="425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182"/>
      <c r="AD83" s="81"/>
      <c r="AF83" s="234"/>
      <c r="AG83" s="235"/>
      <c r="AH83" s="191"/>
      <c r="AI83" s="223"/>
      <c r="AJ83" s="223"/>
      <c r="AK83" s="223"/>
      <c r="AL83" s="223"/>
    </row>
    <row r="84" spans="1:38" ht="9.75" customHeight="1">
      <c r="A84" s="81"/>
      <c r="B84" s="1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182"/>
      <c r="AD84" s="81"/>
      <c r="AF84" s="223"/>
      <c r="AG84" s="223"/>
      <c r="AH84" s="223"/>
      <c r="AI84" s="223"/>
      <c r="AJ84" s="223"/>
      <c r="AK84" s="223"/>
      <c r="AL84" s="223"/>
    </row>
    <row r="85" spans="1:38" ht="22.5" customHeight="1">
      <c r="A85" s="81"/>
      <c r="B85" s="181"/>
      <c r="C85" s="89" t="s">
        <v>0</v>
      </c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182"/>
      <c r="AD85" s="81"/>
      <c r="AF85" s="223"/>
      <c r="AG85" s="223"/>
      <c r="AH85" s="223"/>
      <c r="AI85" s="223"/>
      <c r="AJ85" s="223"/>
      <c r="AK85" s="223"/>
      <c r="AL85" s="223"/>
    </row>
    <row r="86" spans="1:38" ht="22.5" customHeight="1">
      <c r="A86" s="81"/>
      <c r="B86" s="181"/>
      <c r="C86" s="426">
        <f>$C$26</f>
      </c>
      <c r="D86" s="427"/>
      <c r="E86" s="427"/>
      <c r="F86" s="427"/>
      <c r="G86" s="427"/>
      <c r="H86" s="427"/>
      <c r="I86" s="427"/>
      <c r="J86" s="427"/>
      <c r="K86" s="427"/>
      <c r="L86" s="427"/>
      <c r="M86" s="427"/>
      <c r="N86" s="427"/>
      <c r="O86" s="427"/>
      <c r="P86" s="428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182"/>
      <c r="AD86" s="81"/>
      <c r="AF86" s="223"/>
      <c r="AG86" s="223"/>
      <c r="AH86" s="223"/>
      <c r="AI86" s="223"/>
      <c r="AJ86" s="223"/>
      <c r="AK86" s="223"/>
      <c r="AL86" s="223"/>
    </row>
    <row r="87" spans="1:38" ht="22.5" customHeight="1">
      <c r="A87" s="81"/>
      <c r="B87" s="181"/>
      <c r="C87" s="429"/>
      <c r="D87" s="430"/>
      <c r="E87" s="430"/>
      <c r="F87" s="430"/>
      <c r="G87" s="430"/>
      <c r="H87" s="430"/>
      <c r="I87" s="430"/>
      <c r="J87" s="430"/>
      <c r="K87" s="430"/>
      <c r="L87" s="430"/>
      <c r="M87" s="430"/>
      <c r="N87" s="430"/>
      <c r="O87" s="430"/>
      <c r="P87" s="43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182"/>
      <c r="AD87" s="81"/>
      <c r="AF87" s="232"/>
      <c r="AG87" s="232"/>
      <c r="AH87" s="223"/>
      <c r="AI87" s="223"/>
      <c r="AJ87" s="223"/>
      <c r="AK87" s="223"/>
      <c r="AL87" s="223"/>
    </row>
    <row r="88" spans="1:38" ht="9" customHeight="1">
      <c r="A88" s="81"/>
      <c r="B88" s="181"/>
      <c r="C88" s="222"/>
      <c r="D88" s="222"/>
      <c r="E88" s="222"/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182"/>
      <c r="AD88" s="81"/>
      <c r="AF88" s="223"/>
      <c r="AG88" s="223"/>
      <c r="AH88" s="223"/>
      <c r="AI88" s="223"/>
      <c r="AJ88" s="223"/>
      <c r="AK88" s="223"/>
      <c r="AL88" s="223"/>
    </row>
    <row r="89" spans="1:38" ht="9" customHeight="1" thickBot="1">
      <c r="A89" s="81"/>
      <c r="B89" s="186"/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187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9"/>
      <c r="AD89" s="81"/>
      <c r="AF89" s="232"/>
      <c r="AG89" s="232"/>
      <c r="AH89" s="223"/>
      <c r="AI89" s="223"/>
      <c r="AJ89" s="223"/>
      <c r="AK89" s="223"/>
      <c r="AL89" s="223"/>
    </row>
    <row r="90" spans="32:38" ht="22.5" customHeight="1">
      <c r="AF90" s="223"/>
      <c r="AG90" s="223"/>
      <c r="AH90" s="223"/>
      <c r="AI90" s="223"/>
      <c r="AJ90" s="223"/>
      <c r="AK90" s="223"/>
      <c r="AL90" s="223"/>
    </row>
    <row r="91" spans="28:38" ht="22.5" customHeight="1">
      <c r="AB91" s="196" t="s">
        <v>77</v>
      </c>
      <c r="AF91" s="223"/>
      <c r="AG91" s="223"/>
      <c r="AH91" s="223"/>
      <c r="AI91" s="223"/>
      <c r="AJ91" s="223"/>
      <c r="AK91" s="223"/>
      <c r="AL91" s="223"/>
    </row>
    <row r="92" spans="32:38" ht="22.5" customHeight="1">
      <c r="AF92" s="223"/>
      <c r="AG92" s="223"/>
      <c r="AH92" s="223"/>
      <c r="AI92" s="223"/>
      <c r="AJ92" s="223"/>
      <c r="AK92" s="223"/>
      <c r="AL92" s="223"/>
    </row>
    <row r="93" spans="32:38" ht="22.5" customHeight="1">
      <c r="AF93" s="223"/>
      <c r="AG93" s="223"/>
      <c r="AH93" s="223"/>
      <c r="AI93" s="223"/>
      <c r="AJ93" s="223"/>
      <c r="AK93" s="223"/>
      <c r="AL93" s="223"/>
    </row>
    <row r="94" spans="32:38" ht="22.5" customHeight="1">
      <c r="AF94" s="223"/>
      <c r="AG94" s="223"/>
      <c r="AH94" s="223"/>
      <c r="AI94" s="223"/>
      <c r="AJ94" s="223"/>
      <c r="AK94" s="223"/>
      <c r="AL94" s="223"/>
    </row>
    <row r="95" spans="32:38" ht="22.5" customHeight="1">
      <c r="AF95" s="223"/>
      <c r="AG95" s="223"/>
      <c r="AH95" s="223"/>
      <c r="AI95" s="223"/>
      <c r="AJ95" s="223"/>
      <c r="AK95" s="223"/>
      <c r="AL95" s="223"/>
    </row>
    <row r="96" spans="32:38" ht="22.5" customHeight="1">
      <c r="AF96" s="223"/>
      <c r="AG96" s="223"/>
      <c r="AH96" s="223"/>
      <c r="AI96" s="223"/>
      <c r="AJ96" s="223"/>
      <c r="AK96" s="223"/>
      <c r="AL96" s="223"/>
    </row>
    <row r="97" spans="32:38" ht="22.5" customHeight="1">
      <c r="AF97" s="223"/>
      <c r="AG97" s="223"/>
      <c r="AH97" s="223"/>
      <c r="AI97" s="223"/>
      <c r="AJ97" s="223"/>
      <c r="AK97" s="223"/>
      <c r="AL97" s="223"/>
    </row>
    <row r="98" spans="32:38" ht="22.5" customHeight="1">
      <c r="AF98" s="223"/>
      <c r="AG98" s="223"/>
      <c r="AH98" s="223"/>
      <c r="AI98" s="223"/>
      <c r="AJ98" s="223"/>
      <c r="AK98" s="223"/>
      <c r="AL98" s="223"/>
    </row>
  </sheetData>
  <sheetProtection sheet="1"/>
  <mergeCells count="114">
    <mergeCell ref="J23:P23"/>
    <mergeCell ref="J22:P22"/>
    <mergeCell ref="AF30:AG30"/>
    <mergeCell ref="AF31:AG31"/>
    <mergeCell ref="C20:F20"/>
    <mergeCell ref="G20:I20"/>
    <mergeCell ref="J20:P20"/>
    <mergeCell ref="J21:P21"/>
    <mergeCell ref="C26:P27"/>
    <mergeCell ref="G18:I18"/>
    <mergeCell ref="J18:P18"/>
    <mergeCell ref="C21:F21"/>
    <mergeCell ref="G21:I21"/>
    <mergeCell ref="G23:I23"/>
    <mergeCell ref="C23:F23"/>
    <mergeCell ref="G22:I22"/>
    <mergeCell ref="C19:F19"/>
    <mergeCell ref="G19:I19"/>
    <mergeCell ref="C22:F22"/>
    <mergeCell ref="W9:X9"/>
    <mergeCell ref="Z9:AB9"/>
    <mergeCell ref="M10:P10"/>
    <mergeCell ref="Q10:AB10"/>
    <mergeCell ref="M12:N12"/>
    <mergeCell ref="L13:M13"/>
    <mergeCell ref="Q13:S13"/>
    <mergeCell ref="C5:I5"/>
    <mergeCell ref="C6:I6"/>
    <mergeCell ref="M9:N9"/>
    <mergeCell ref="O9:R9"/>
    <mergeCell ref="S9:V9"/>
    <mergeCell ref="J19:P19"/>
    <mergeCell ref="E14:Z14"/>
    <mergeCell ref="C17:I17"/>
    <mergeCell ref="J17:P17"/>
    <mergeCell ref="C18:F18"/>
    <mergeCell ref="D50:G50"/>
    <mergeCell ref="Q47:AB47"/>
    <mergeCell ref="M42:N42"/>
    <mergeCell ref="L43:M43"/>
    <mergeCell ref="Q43:S43"/>
    <mergeCell ref="D45:L45"/>
    <mergeCell ref="N45:V45"/>
    <mergeCell ref="M48:M49"/>
    <mergeCell ref="C38:J39"/>
    <mergeCell ref="D40:L40"/>
    <mergeCell ref="AF3:AI3"/>
    <mergeCell ref="AF12:AG12"/>
    <mergeCell ref="AF13:AG13"/>
    <mergeCell ref="AF14:AG14"/>
    <mergeCell ref="AF15:AG15"/>
    <mergeCell ref="C3:F3"/>
    <mergeCell ref="G3:K3"/>
    <mergeCell ref="D4:I4"/>
    <mergeCell ref="AF18:AG18"/>
    <mergeCell ref="AF19:AG19"/>
    <mergeCell ref="AF20:AG20"/>
    <mergeCell ref="AF21:AG21"/>
    <mergeCell ref="AF22:AG22"/>
    <mergeCell ref="AF23:AG23"/>
    <mergeCell ref="AF45:AG45"/>
    <mergeCell ref="AF48:AG48"/>
    <mergeCell ref="E44:Z44"/>
    <mergeCell ref="AH21:AL21"/>
    <mergeCell ref="AF39:AG39"/>
    <mergeCell ref="AF41:AG41"/>
    <mergeCell ref="AF43:AG43"/>
    <mergeCell ref="AF44:AG44"/>
    <mergeCell ref="N48:O49"/>
    <mergeCell ref="C36:I36"/>
    <mergeCell ref="S69:V69"/>
    <mergeCell ref="W69:X69"/>
    <mergeCell ref="Z69:AB69"/>
    <mergeCell ref="C8:I8"/>
    <mergeCell ref="C9:C10"/>
    <mergeCell ref="D9:F10"/>
    <mergeCell ref="G9:I10"/>
    <mergeCell ref="C63:F63"/>
    <mergeCell ref="G63:K63"/>
    <mergeCell ref="F37:K37"/>
    <mergeCell ref="M70:P70"/>
    <mergeCell ref="Q70:AB70"/>
    <mergeCell ref="M72:N72"/>
    <mergeCell ref="L73:M73"/>
    <mergeCell ref="Q73:S73"/>
    <mergeCell ref="D64:I64"/>
    <mergeCell ref="C65:I65"/>
    <mergeCell ref="C66:I66"/>
    <mergeCell ref="M69:N69"/>
    <mergeCell ref="O69:R69"/>
    <mergeCell ref="E74:Z74"/>
    <mergeCell ref="C77:I77"/>
    <mergeCell ref="J77:P77"/>
    <mergeCell ref="C78:F78"/>
    <mergeCell ref="G78:I78"/>
    <mergeCell ref="J78:P78"/>
    <mergeCell ref="G82:I82"/>
    <mergeCell ref="J82:P82"/>
    <mergeCell ref="C79:F79"/>
    <mergeCell ref="G79:I79"/>
    <mergeCell ref="J79:P79"/>
    <mergeCell ref="C80:F80"/>
    <mergeCell ref="G80:I80"/>
    <mergeCell ref="J80:P80"/>
    <mergeCell ref="AH48:AK48"/>
    <mergeCell ref="AF40:AG40"/>
    <mergeCell ref="C83:F83"/>
    <mergeCell ref="G83:I83"/>
    <mergeCell ref="J83:P83"/>
    <mergeCell ref="C86:P87"/>
    <mergeCell ref="C81:F81"/>
    <mergeCell ref="G81:I81"/>
    <mergeCell ref="J81:P81"/>
    <mergeCell ref="C82:F82"/>
  </mergeCells>
  <dataValidations count="2">
    <dataValidation type="list" allowBlank="1" showInputMessage="1" showErrorMessage="1" sqref="AJ14 AJ74">
      <formula1>"普通,当座"</formula1>
    </dataValidation>
    <dataValidation type="list" allowBlank="1" showInputMessage="1" showErrorMessage="1" sqref="AH40">
      <formula1>"１０％,不課税"</formula1>
    </dataValidation>
  </dataValidations>
  <printOptions horizontalCentered="1"/>
  <pageMargins left="0.984251968503937" right="0.5905511811023623" top="0.7874015748031497" bottom="0" header="0.1968503937007874" footer="0.1968503937007874"/>
  <pageSetup fitToHeight="0" horizontalDpi="600" verticalDpi="600" orientation="portrait" paperSize="9" scale="69" r:id="rId2"/>
  <rowBreaks count="1" manualBreakCount="1">
    <brk id="58" max="2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92"/>
  <sheetViews>
    <sheetView tabSelected="1" view="pageBreakPreview" zoomScale="70" zoomScaleNormal="80" zoomScaleSheetLayoutView="70" workbookViewId="0" topLeftCell="A1">
      <selection activeCell="AH10" sqref="AH10"/>
    </sheetView>
  </sheetViews>
  <sheetFormatPr defaultColWidth="9.00390625" defaultRowHeight="22.5" customHeight="1"/>
  <cols>
    <col min="1" max="2" width="1.625" style="134" customWidth="1"/>
    <col min="3" max="3" width="13.625" style="134" customWidth="1"/>
    <col min="4" max="12" width="3.875" style="134" customWidth="1"/>
    <col min="13" max="13" width="10.625" style="134" customWidth="1"/>
    <col min="14" max="28" width="3.875" style="134" customWidth="1"/>
    <col min="29" max="30" width="1.625" style="134" customWidth="1"/>
    <col min="31" max="31" width="9.00390625" style="1" customWidth="1"/>
    <col min="32" max="32" width="21.75390625" style="2" customWidth="1"/>
    <col min="33" max="33" width="5.50390625" style="2" customWidth="1"/>
    <col min="34" max="34" width="23.50390625" style="2" customWidth="1"/>
    <col min="35" max="35" width="21.75390625" style="2" bestFit="1" customWidth="1"/>
    <col min="36" max="36" width="18.875" style="2" customWidth="1"/>
    <col min="37" max="37" width="10.625" style="2" customWidth="1"/>
    <col min="38" max="38" width="21.50390625" style="2" customWidth="1"/>
    <col min="39" max="16384" width="9.00390625" style="2" customWidth="1"/>
  </cols>
  <sheetData>
    <row r="1" spans="1:39" ht="19.5" customHeight="1" thickBot="1">
      <c r="A1" s="247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71"/>
      <c r="AG1" s="71"/>
      <c r="AH1" s="71"/>
      <c r="AI1" s="71"/>
      <c r="AJ1" s="71"/>
      <c r="AK1" s="71"/>
      <c r="AL1" s="71"/>
      <c r="AM1" s="71"/>
    </row>
    <row r="2" spans="1:39" ht="9" customHeight="1">
      <c r="A2" s="247"/>
      <c r="B2" s="248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50"/>
      <c r="AD2" s="247"/>
      <c r="AE2" s="247"/>
      <c r="AF2" s="71"/>
      <c r="AG2" s="71"/>
      <c r="AH2" s="71"/>
      <c r="AI2" s="71"/>
      <c r="AJ2" s="71"/>
      <c r="AK2" s="71"/>
      <c r="AL2" s="71"/>
      <c r="AM2" s="71"/>
    </row>
    <row r="3" spans="1:39" ht="22.5" customHeight="1">
      <c r="A3" s="247"/>
      <c r="B3" s="251"/>
      <c r="C3" s="651" t="s">
        <v>24</v>
      </c>
      <c r="D3" s="651"/>
      <c r="E3" s="651"/>
      <c r="F3" s="651"/>
      <c r="G3" s="652" t="s">
        <v>154</v>
      </c>
      <c r="H3" s="652"/>
      <c r="I3" s="652"/>
      <c r="J3" s="652"/>
      <c r="K3" s="652"/>
      <c r="L3" s="252"/>
      <c r="M3" s="253" t="s">
        <v>22</v>
      </c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/>
      <c r="AD3" s="247"/>
      <c r="AE3" s="247"/>
      <c r="AF3" s="653" t="s">
        <v>139</v>
      </c>
      <c r="AG3" s="654"/>
      <c r="AH3" s="654"/>
      <c r="AI3" s="655"/>
      <c r="AJ3" s="71"/>
      <c r="AK3" s="71"/>
      <c r="AL3" s="71"/>
      <c r="AM3" s="71"/>
    </row>
    <row r="4" spans="1:39" ht="22.5" customHeight="1">
      <c r="A4" s="247"/>
      <c r="B4" s="251"/>
      <c r="C4" s="257"/>
      <c r="D4" s="656">
        <f>IF(AH36="","年　月　日",AH36)</f>
        <v>45046</v>
      </c>
      <c r="E4" s="656"/>
      <c r="F4" s="656"/>
      <c r="G4" s="656"/>
      <c r="H4" s="656"/>
      <c r="I4" s="656"/>
      <c r="J4" s="252"/>
      <c r="K4" s="252"/>
      <c r="L4" s="252"/>
      <c r="M4" s="258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9"/>
      <c r="AC4" s="256"/>
      <c r="AD4" s="247"/>
      <c r="AE4" s="247"/>
      <c r="AF4" s="71"/>
      <c r="AG4" s="71"/>
      <c r="AH4" s="71"/>
      <c r="AI4" s="71"/>
      <c r="AJ4" s="71"/>
      <c r="AK4" s="71"/>
      <c r="AL4" s="71"/>
      <c r="AM4" s="71"/>
    </row>
    <row r="5" spans="1:39" ht="22.5" customHeight="1">
      <c r="A5" s="247"/>
      <c r="B5" s="251"/>
      <c r="C5" s="549" t="s">
        <v>12</v>
      </c>
      <c r="D5" s="549"/>
      <c r="E5" s="549"/>
      <c r="F5" s="549"/>
      <c r="G5" s="549"/>
      <c r="H5" s="549"/>
      <c r="I5" s="549"/>
      <c r="J5" s="260" t="s">
        <v>11</v>
      </c>
      <c r="K5" s="260"/>
      <c r="L5" s="252"/>
      <c r="M5" s="258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9"/>
      <c r="AC5" s="256"/>
      <c r="AD5" s="247"/>
      <c r="AE5" s="247"/>
      <c r="AF5" s="261" t="s">
        <v>79</v>
      </c>
      <c r="AG5" s="261"/>
      <c r="AH5" s="71"/>
      <c r="AI5" s="71"/>
      <c r="AJ5" s="71"/>
      <c r="AK5" s="71"/>
      <c r="AL5" s="71"/>
      <c r="AM5" s="71"/>
    </row>
    <row r="6" spans="1:39" ht="22.5" customHeight="1">
      <c r="A6" s="247"/>
      <c r="B6" s="251"/>
      <c r="C6" s="657" t="s">
        <v>21</v>
      </c>
      <c r="D6" s="657"/>
      <c r="E6" s="657"/>
      <c r="F6" s="657"/>
      <c r="G6" s="657"/>
      <c r="H6" s="657"/>
      <c r="I6" s="657"/>
      <c r="J6" s="262"/>
      <c r="K6" s="262"/>
      <c r="L6" s="262"/>
      <c r="M6" s="258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 t="s">
        <v>30</v>
      </c>
      <c r="AB6" s="259"/>
      <c r="AC6" s="256"/>
      <c r="AD6" s="247"/>
      <c r="AE6" s="247"/>
      <c r="AF6" s="261" t="s">
        <v>138</v>
      </c>
      <c r="AG6" s="261"/>
      <c r="AH6" s="71"/>
      <c r="AI6" s="71"/>
      <c r="AJ6" s="71"/>
      <c r="AK6" s="71"/>
      <c r="AL6" s="71"/>
      <c r="AM6" s="71"/>
    </row>
    <row r="7" spans="1:39" ht="22.5" customHeight="1">
      <c r="A7" s="247"/>
      <c r="B7" s="251"/>
      <c r="C7" s="263"/>
      <c r="D7" s="263"/>
      <c r="E7" s="263"/>
      <c r="F7" s="263"/>
      <c r="G7" s="263"/>
      <c r="H7" s="263"/>
      <c r="I7" s="263"/>
      <c r="J7" s="262"/>
      <c r="K7" s="262"/>
      <c r="L7" s="262"/>
      <c r="M7" s="258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9"/>
      <c r="AC7" s="256"/>
      <c r="AD7" s="247"/>
      <c r="AE7" s="247"/>
      <c r="AF7" s="264" t="s">
        <v>78</v>
      </c>
      <c r="AG7" s="264"/>
      <c r="AH7" s="71"/>
      <c r="AI7" s="71"/>
      <c r="AJ7" s="71"/>
      <c r="AK7" s="71"/>
      <c r="AL7" s="71"/>
      <c r="AM7" s="71"/>
    </row>
    <row r="8" spans="1:39" ht="22.5" customHeight="1">
      <c r="A8" s="247"/>
      <c r="B8" s="251"/>
      <c r="C8" s="556" t="s">
        <v>27</v>
      </c>
      <c r="D8" s="558"/>
      <c r="E8" s="558"/>
      <c r="F8" s="558"/>
      <c r="G8" s="558"/>
      <c r="H8" s="558"/>
      <c r="I8" s="557"/>
      <c r="J8" s="262"/>
      <c r="K8" s="262"/>
      <c r="L8" s="262"/>
      <c r="M8" s="265" t="s">
        <v>7</v>
      </c>
      <c r="N8" s="266" t="s">
        <v>147</v>
      </c>
      <c r="O8" s="267" t="s">
        <v>148</v>
      </c>
      <c r="P8" s="267" t="str">
        <f>MID($AH$10,1,1)</f>
        <v>1</v>
      </c>
      <c r="Q8" s="267" t="str">
        <f>MID($AH$10,2,1)</f>
        <v>2</v>
      </c>
      <c r="R8" s="267" t="str">
        <f>MID($AH$10,3,1)</f>
        <v>3</v>
      </c>
      <c r="S8" s="267" t="str">
        <f>MID($AH$10,4,1)</f>
        <v>4</v>
      </c>
      <c r="T8" s="267" t="str">
        <f>MID($AH$10,5,1)</f>
        <v>5</v>
      </c>
      <c r="U8" s="267" t="str">
        <f>MID($AH$10,6,1)</f>
        <v>6</v>
      </c>
      <c r="V8" s="267" t="str">
        <f>MID($AH$10,7,1)</f>
        <v>7</v>
      </c>
      <c r="W8" s="267" t="str">
        <f>MID($AH$10,8,1)</f>
        <v>8</v>
      </c>
      <c r="X8" s="267" t="str">
        <f>MID($AH$10,9,1)</f>
        <v>9</v>
      </c>
      <c r="Y8" s="267" t="str">
        <f>MID($AH$10,10,1)</f>
        <v>1</v>
      </c>
      <c r="Z8" s="267" t="str">
        <f>MID($AH$10,11,1)</f>
        <v>2</v>
      </c>
      <c r="AA8" s="267" t="str">
        <f>MID($AH$10,12,1)</f>
        <v>3</v>
      </c>
      <c r="AB8" s="268" t="str">
        <f>MID($AH$10,13,1)</f>
        <v>4</v>
      </c>
      <c r="AC8" s="256"/>
      <c r="AD8" s="247"/>
      <c r="AE8" s="247"/>
      <c r="AF8" s="71"/>
      <c r="AG8" s="71"/>
      <c r="AH8" s="71"/>
      <c r="AI8" s="71"/>
      <c r="AJ8" s="71"/>
      <c r="AK8" s="71"/>
      <c r="AL8" s="71"/>
      <c r="AM8" s="71"/>
    </row>
    <row r="9" spans="1:39" ht="24.75" customHeight="1">
      <c r="A9" s="247"/>
      <c r="B9" s="251"/>
      <c r="C9" s="573" t="s">
        <v>28</v>
      </c>
      <c r="D9" s="575"/>
      <c r="E9" s="576"/>
      <c r="F9" s="577"/>
      <c r="G9" s="581" t="s">
        <v>29</v>
      </c>
      <c r="H9" s="582"/>
      <c r="I9" s="583"/>
      <c r="J9" s="262"/>
      <c r="K9" s="262"/>
      <c r="L9" s="262"/>
      <c r="M9" s="551" t="s">
        <v>158</v>
      </c>
      <c r="N9" s="658"/>
      <c r="O9" s="562" t="str">
        <f>IF(AJ12="","",AJ12)</f>
        <v>三菱東京UFJ銀行</v>
      </c>
      <c r="P9" s="563"/>
      <c r="Q9" s="563"/>
      <c r="R9" s="563"/>
      <c r="S9" s="564" t="str">
        <f>IF(AJ13="","",AJ13)</f>
        <v>名古屋営業部</v>
      </c>
      <c r="T9" s="564"/>
      <c r="U9" s="564"/>
      <c r="V9" s="565"/>
      <c r="W9" s="542" t="str">
        <f>IF(AJ14="","",AJ14)</f>
        <v>当座</v>
      </c>
      <c r="X9" s="649"/>
      <c r="Y9" s="269" t="s">
        <v>20</v>
      </c>
      <c r="Z9" s="544">
        <f>IF(AL12="","",AL12)</f>
        <v>111222</v>
      </c>
      <c r="AA9" s="544"/>
      <c r="AB9" s="545"/>
      <c r="AC9" s="256"/>
      <c r="AD9" s="247"/>
      <c r="AE9" s="247"/>
      <c r="AF9" s="70" t="s">
        <v>68</v>
      </c>
      <c r="AG9" s="70"/>
      <c r="AH9" s="71"/>
      <c r="AI9" s="71"/>
      <c r="AJ9" s="71"/>
      <c r="AK9" s="71"/>
      <c r="AL9" s="71"/>
      <c r="AM9" s="71"/>
    </row>
    <row r="10" spans="1:39" ht="24.75" customHeight="1">
      <c r="A10" s="247"/>
      <c r="B10" s="251"/>
      <c r="C10" s="574"/>
      <c r="D10" s="578"/>
      <c r="E10" s="579"/>
      <c r="F10" s="580"/>
      <c r="G10" s="584"/>
      <c r="H10" s="585"/>
      <c r="I10" s="586"/>
      <c r="J10" s="262"/>
      <c r="K10" s="262"/>
      <c r="L10" s="262"/>
      <c r="M10" s="556" t="s">
        <v>19</v>
      </c>
      <c r="N10" s="558"/>
      <c r="O10" s="558"/>
      <c r="P10" s="557"/>
      <c r="Q10" s="597" t="str">
        <f>IF(AL13="","",AL13)</f>
        <v>ｶ)ﾄｰｴﾈｯｸ</v>
      </c>
      <c r="R10" s="598"/>
      <c r="S10" s="598"/>
      <c r="T10" s="598"/>
      <c r="U10" s="598"/>
      <c r="V10" s="598"/>
      <c r="W10" s="598"/>
      <c r="X10" s="598"/>
      <c r="Y10" s="598"/>
      <c r="Z10" s="598"/>
      <c r="AA10" s="598"/>
      <c r="AB10" s="599"/>
      <c r="AC10" s="270"/>
      <c r="AD10" s="247"/>
      <c r="AE10" s="247"/>
      <c r="AF10" s="271" t="s">
        <v>7</v>
      </c>
      <c r="AG10" s="271" t="s">
        <v>149</v>
      </c>
      <c r="AH10" s="272" t="s">
        <v>153</v>
      </c>
      <c r="AI10" s="71"/>
      <c r="AJ10" s="71"/>
      <c r="AK10" s="71"/>
      <c r="AL10" s="71"/>
      <c r="AM10" s="71"/>
    </row>
    <row r="11" spans="1:39" ht="9.75" customHeight="1">
      <c r="A11" s="247"/>
      <c r="B11" s="251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6"/>
      <c r="AD11" s="247"/>
      <c r="AE11" s="247"/>
      <c r="AF11" s="199"/>
      <c r="AG11" s="204"/>
      <c r="AH11" s="71"/>
      <c r="AI11" s="71"/>
      <c r="AJ11" s="71"/>
      <c r="AK11" s="71"/>
      <c r="AL11" s="71"/>
      <c r="AM11" s="71"/>
    </row>
    <row r="12" spans="1:39" ht="22.5" customHeight="1">
      <c r="A12" s="247"/>
      <c r="B12" s="251"/>
      <c r="C12" s="273" t="s">
        <v>10</v>
      </c>
      <c r="D12" s="274" t="str">
        <f>$D$42</f>
        <v>0</v>
      </c>
      <c r="E12" s="275" t="str">
        <f>$E$42</f>
        <v>9</v>
      </c>
      <c r="F12" s="275" t="str">
        <f>$F$42</f>
        <v>9</v>
      </c>
      <c r="G12" s="275" t="str">
        <f>$G$42</f>
        <v>0</v>
      </c>
      <c r="H12" s="275" t="str">
        <f>$H$42</f>
        <v>0</v>
      </c>
      <c r="I12" s="276" t="str">
        <f>$I$42</f>
        <v>0</v>
      </c>
      <c r="J12" s="277" t="str">
        <f>$J$42</f>
        <v>0</v>
      </c>
      <c r="K12" s="275" t="str">
        <f>$K$42</f>
        <v>0</v>
      </c>
      <c r="L12" s="278" t="str">
        <f>$L$42</f>
        <v>0</v>
      </c>
      <c r="M12" s="556" t="s">
        <v>9</v>
      </c>
      <c r="N12" s="557"/>
      <c r="O12" s="279" t="str">
        <f>$O$42</f>
        <v>0</v>
      </c>
      <c r="P12" s="280" t="str">
        <f>$P$42</f>
        <v>5</v>
      </c>
      <c r="Q12" s="280" t="str">
        <f>$Q$42</f>
        <v>2</v>
      </c>
      <c r="R12" s="280">
        <f>$R$42</f>
      </c>
      <c r="S12" s="281">
        <f>$S$42</f>
      </c>
      <c r="T12" s="282" t="str">
        <f>$T$42</f>
        <v>6</v>
      </c>
      <c r="U12" s="280" t="str">
        <f>$U$42</f>
        <v>5</v>
      </c>
      <c r="V12" s="280" t="str">
        <f>$V$42</f>
        <v>9</v>
      </c>
      <c r="W12" s="280">
        <f>$W$42</f>
      </c>
      <c r="X12" s="282">
        <f>$X$42</f>
      </c>
      <c r="Y12" s="283" t="str">
        <f>$Y$42</f>
        <v>1</v>
      </c>
      <c r="Z12" s="280" t="str">
        <f>$Z$42</f>
        <v>1</v>
      </c>
      <c r="AA12" s="280" t="str">
        <f>$AA$42</f>
        <v>5</v>
      </c>
      <c r="AB12" s="284" t="str">
        <f>$AB$42</f>
        <v>3</v>
      </c>
      <c r="AC12" s="285"/>
      <c r="AD12" s="247"/>
      <c r="AE12" s="247"/>
      <c r="AF12" s="493" t="s">
        <v>141</v>
      </c>
      <c r="AG12" s="620"/>
      <c r="AH12" s="286" t="s">
        <v>142</v>
      </c>
      <c r="AI12" s="69" t="s">
        <v>61</v>
      </c>
      <c r="AJ12" s="287" t="s">
        <v>66</v>
      </c>
      <c r="AK12" s="69" t="s">
        <v>64</v>
      </c>
      <c r="AL12" s="288">
        <v>111222</v>
      </c>
      <c r="AM12" s="71"/>
    </row>
    <row r="13" spans="1:39" ht="22.5" customHeight="1" thickBot="1">
      <c r="A13" s="247"/>
      <c r="B13" s="251"/>
      <c r="C13" s="273" t="s">
        <v>8</v>
      </c>
      <c r="D13" s="274" t="str">
        <f>$D$43</f>
        <v>1</v>
      </c>
      <c r="E13" s="275" t="str">
        <f>$E$43</f>
        <v>5</v>
      </c>
      <c r="F13" s="275" t="str">
        <f>$F$43</f>
        <v>4</v>
      </c>
      <c r="G13" s="275" t="str">
        <f>$G$43</f>
        <v>0</v>
      </c>
      <c r="H13" s="275" t="str">
        <f>$H$43</f>
        <v>1</v>
      </c>
      <c r="I13" s="275" t="str">
        <f>$I$43</f>
        <v>1</v>
      </c>
      <c r="J13" s="275" t="str">
        <f>$J$43</f>
        <v>1</v>
      </c>
      <c r="K13" s="289" t="str">
        <f>K$43</f>
        <v>1</v>
      </c>
      <c r="L13" s="556" t="s">
        <v>7</v>
      </c>
      <c r="M13" s="557"/>
      <c r="N13" s="274" t="str">
        <f>$N$43</f>
        <v>0</v>
      </c>
      <c r="O13" s="275" t="str">
        <f>$O$43</f>
        <v>1</v>
      </c>
      <c r="P13" s="289" t="str">
        <f>$P$43</f>
        <v>2</v>
      </c>
      <c r="Q13" s="556" t="s">
        <v>6</v>
      </c>
      <c r="R13" s="558"/>
      <c r="S13" s="557"/>
      <c r="T13" s="274" t="str">
        <f>$T$43</f>
        <v>1</v>
      </c>
      <c r="U13" s="275" t="str">
        <f>$U$43</f>
        <v>2</v>
      </c>
      <c r="V13" s="275" t="str">
        <f>$V$43</f>
        <v>3</v>
      </c>
      <c r="W13" s="275" t="str">
        <f>$W$43</f>
        <v>4</v>
      </c>
      <c r="X13" s="275" t="str">
        <f>$X$43</f>
        <v>5</v>
      </c>
      <c r="Y13" s="275" t="str">
        <f>$Y$43</f>
        <v>6</v>
      </c>
      <c r="Z13" s="289" t="str">
        <f>$Z$43</f>
        <v>7</v>
      </c>
      <c r="AA13" s="252"/>
      <c r="AB13" s="252"/>
      <c r="AC13" s="256"/>
      <c r="AD13" s="247"/>
      <c r="AE13" s="247"/>
      <c r="AF13" s="493" t="s">
        <v>58</v>
      </c>
      <c r="AG13" s="620"/>
      <c r="AH13" s="286" t="s">
        <v>166</v>
      </c>
      <c r="AI13" s="69" t="s">
        <v>62</v>
      </c>
      <c r="AJ13" s="290" t="s">
        <v>67</v>
      </c>
      <c r="AK13" s="73" t="s">
        <v>65</v>
      </c>
      <c r="AL13" s="291" t="s">
        <v>144</v>
      </c>
      <c r="AM13" s="71"/>
    </row>
    <row r="14" spans="1:39" ht="22.5" customHeight="1" thickBot="1">
      <c r="A14" s="247"/>
      <c r="B14" s="251"/>
      <c r="C14" s="273" t="s">
        <v>5</v>
      </c>
      <c r="D14" s="292"/>
      <c r="E14" s="600" t="str">
        <f>$E$44</f>
        <v>トーエネックＬＡＮ工事</v>
      </c>
      <c r="F14" s="600"/>
      <c r="G14" s="600"/>
      <c r="H14" s="600"/>
      <c r="I14" s="600"/>
      <c r="J14" s="600"/>
      <c r="K14" s="600"/>
      <c r="L14" s="600"/>
      <c r="M14" s="600"/>
      <c r="N14" s="600"/>
      <c r="O14" s="600"/>
      <c r="P14" s="600"/>
      <c r="Q14" s="600"/>
      <c r="R14" s="600"/>
      <c r="S14" s="600"/>
      <c r="T14" s="600"/>
      <c r="U14" s="600"/>
      <c r="V14" s="600"/>
      <c r="W14" s="600"/>
      <c r="X14" s="600"/>
      <c r="Y14" s="600"/>
      <c r="Z14" s="601"/>
      <c r="AA14" s="252"/>
      <c r="AB14" s="252"/>
      <c r="AC14" s="256"/>
      <c r="AD14" s="247"/>
      <c r="AE14" s="247"/>
      <c r="AF14" s="493" t="s">
        <v>59</v>
      </c>
      <c r="AG14" s="620"/>
      <c r="AH14" s="286">
        <v>659</v>
      </c>
      <c r="AI14" s="210" t="s">
        <v>63</v>
      </c>
      <c r="AJ14" s="293" t="s">
        <v>167</v>
      </c>
      <c r="AK14" s="71"/>
      <c r="AL14" s="71"/>
      <c r="AM14" s="71"/>
    </row>
    <row r="15" spans="1:39" ht="22.5" customHeight="1">
      <c r="A15" s="247"/>
      <c r="B15" s="251"/>
      <c r="C15" s="294"/>
      <c r="D15" s="295"/>
      <c r="E15" s="295"/>
      <c r="F15" s="296"/>
      <c r="G15" s="296"/>
      <c r="H15" s="296"/>
      <c r="I15" s="296"/>
      <c r="J15" s="296"/>
      <c r="K15" s="296"/>
      <c r="L15" s="296"/>
      <c r="M15" s="297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52"/>
      <c r="AB15" s="252"/>
      <c r="AC15" s="256"/>
      <c r="AD15" s="247"/>
      <c r="AE15" s="247"/>
      <c r="AF15" s="493" t="s">
        <v>60</v>
      </c>
      <c r="AG15" s="620"/>
      <c r="AH15" s="272" t="s">
        <v>143</v>
      </c>
      <c r="AI15" s="71"/>
      <c r="AJ15" s="71"/>
      <c r="AK15" s="71"/>
      <c r="AL15" s="71"/>
      <c r="AM15" s="71"/>
    </row>
    <row r="16" spans="1:39" ht="9.75" customHeight="1">
      <c r="A16" s="247"/>
      <c r="B16" s="251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6"/>
      <c r="AD16" s="247"/>
      <c r="AE16" s="247"/>
      <c r="AF16" s="71"/>
      <c r="AG16" s="71"/>
      <c r="AH16" s="71"/>
      <c r="AI16" s="71"/>
      <c r="AJ16" s="71"/>
      <c r="AK16" s="71"/>
      <c r="AL16" s="71"/>
      <c r="AM16" s="71"/>
    </row>
    <row r="17" spans="1:39" ht="22.5" customHeight="1">
      <c r="A17" s="247"/>
      <c r="B17" s="251"/>
      <c r="C17" s="556" t="s">
        <v>4</v>
      </c>
      <c r="D17" s="558"/>
      <c r="E17" s="558"/>
      <c r="F17" s="558"/>
      <c r="G17" s="558"/>
      <c r="H17" s="558"/>
      <c r="I17" s="557"/>
      <c r="J17" s="556" t="s">
        <v>3</v>
      </c>
      <c r="K17" s="558"/>
      <c r="L17" s="558"/>
      <c r="M17" s="558"/>
      <c r="N17" s="558"/>
      <c r="O17" s="558"/>
      <c r="P17" s="557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6"/>
      <c r="AD17" s="247"/>
      <c r="AE17" s="247"/>
      <c r="AF17" s="72" t="s">
        <v>69</v>
      </c>
      <c r="AG17" s="72"/>
      <c r="AH17" s="71"/>
      <c r="AI17" s="246"/>
      <c r="AJ17" s="246"/>
      <c r="AK17" s="71"/>
      <c r="AL17" s="71"/>
      <c r="AM17" s="71"/>
    </row>
    <row r="18" spans="1:39" ht="22.5" customHeight="1">
      <c r="A18" s="247"/>
      <c r="B18" s="251"/>
      <c r="C18" s="610" t="s">
        <v>2</v>
      </c>
      <c r="D18" s="611"/>
      <c r="E18" s="611"/>
      <c r="F18" s="611"/>
      <c r="G18" s="611" t="s">
        <v>1</v>
      </c>
      <c r="H18" s="611"/>
      <c r="I18" s="612"/>
      <c r="J18" s="641">
        <f>$AH$37</f>
        <v>500000</v>
      </c>
      <c r="K18" s="642"/>
      <c r="L18" s="642"/>
      <c r="M18" s="642"/>
      <c r="N18" s="642"/>
      <c r="O18" s="642"/>
      <c r="P18" s="644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6"/>
      <c r="AD18" s="247"/>
      <c r="AE18" s="247"/>
      <c r="AF18" s="493" t="s">
        <v>8</v>
      </c>
      <c r="AG18" s="620"/>
      <c r="AH18" s="298" t="s">
        <v>150</v>
      </c>
      <c r="AI18" s="71"/>
      <c r="AJ18" s="71"/>
      <c r="AK18" s="71"/>
      <c r="AL18" s="71"/>
      <c r="AM18" s="71"/>
    </row>
    <row r="19" spans="1:39" ht="22.5" customHeight="1">
      <c r="A19" s="247"/>
      <c r="B19" s="251"/>
      <c r="C19" s="613" t="s">
        <v>18</v>
      </c>
      <c r="D19" s="614"/>
      <c r="E19" s="614"/>
      <c r="F19" s="614"/>
      <c r="G19" s="611" t="s">
        <v>1</v>
      </c>
      <c r="H19" s="611"/>
      <c r="I19" s="612"/>
      <c r="J19" s="641">
        <f>$AH$38</f>
        <v>300000</v>
      </c>
      <c r="K19" s="642"/>
      <c r="L19" s="642"/>
      <c r="M19" s="642"/>
      <c r="N19" s="642"/>
      <c r="O19" s="642"/>
      <c r="P19" s="644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6"/>
      <c r="AD19" s="247"/>
      <c r="AE19" s="247"/>
      <c r="AF19" s="493" t="s">
        <v>7</v>
      </c>
      <c r="AG19" s="620"/>
      <c r="AH19" s="298" t="s">
        <v>151</v>
      </c>
      <c r="AI19" s="71"/>
      <c r="AJ19" s="71"/>
      <c r="AK19" s="71"/>
      <c r="AL19" s="71"/>
      <c r="AM19" s="71"/>
    </row>
    <row r="20" spans="1:39" ht="22.5" customHeight="1" thickBot="1">
      <c r="A20" s="247"/>
      <c r="B20" s="251"/>
      <c r="C20" s="619" t="s">
        <v>17</v>
      </c>
      <c r="D20" s="588"/>
      <c r="E20" s="588"/>
      <c r="F20" s="588"/>
      <c r="G20" s="589" t="s">
        <v>1</v>
      </c>
      <c r="H20" s="589"/>
      <c r="I20" s="590"/>
      <c r="J20" s="591">
        <f>$AH$39</f>
        <v>250000</v>
      </c>
      <c r="K20" s="592"/>
      <c r="L20" s="592"/>
      <c r="M20" s="592"/>
      <c r="N20" s="592"/>
      <c r="O20" s="592"/>
      <c r="P20" s="645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6"/>
      <c r="AD20" s="247"/>
      <c r="AE20" s="247"/>
      <c r="AF20" s="493" t="s">
        <v>6</v>
      </c>
      <c r="AG20" s="620"/>
      <c r="AH20" s="299">
        <v>1234567</v>
      </c>
      <c r="AI20" s="71"/>
      <c r="AJ20" s="71"/>
      <c r="AK20" s="71"/>
      <c r="AL20" s="71"/>
      <c r="AM20" s="71"/>
    </row>
    <row r="21" spans="1:39" ht="22.5" customHeight="1">
      <c r="A21" s="247"/>
      <c r="B21" s="251"/>
      <c r="C21" s="602" t="s">
        <v>15</v>
      </c>
      <c r="D21" s="603"/>
      <c r="E21" s="603"/>
      <c r="F21" s="603"/>
      <c r="G21" s="604" t="s">
        <v>1</v>
      </c>
      <c r="H21" s="604"/>
      <c r="I21" s="605"/>
      <c r="J21" s="636">
        <f>$AH$43</f>
        <v>50000</v>
      </c>
      <c r="K21" s="637"/>
      <c r="L21" s="637"/>
      <c r="M21" s="637"/>
      <c r="N21" s="637"/>
      <c r="O21" s="637"/>
      <c r="P21" s="638"/>
      <c r="Q21" s="252"/>
      <c r="R21" s="300"/>
      <c r="S21" s="300"/>
      <c r="T21" s="300"/>
      <c r="U21" s="300"/>
      <c r="V21" s="252"/>
      <c r="W21" s="252"/>
      <c r="X21" s="252"/>
      <c r="Y21" s="252"/>
      <c r="Z21" s="252"/>
      <c r="AA21" s="252"/>
      <c r="AB21" s="252"/>
      <c r="AC21" s="256"/>
      <c r="AD21" s="247"/>
      <c r="AE21" s="247"/>
      <c r="AF21" s="493" t="s">
        <v>5</v>
      </c>
      <c r="AG21" s="620"/>
      <c r="AH21" s="646" t="s">
        <v>152</v>
      </c>
      <c r="AI21" s="647"/>
      <c r="AJ21" s="647"/>
      <c r="AK21" s="647"/>
      <c r="AL21" s="648"/>
      <c r="AM21" s="71"/>
    </row>
    <row r="22" spans="1:39" ht="22.5" customHeight="1">
      <c r="A22" s="247"/>
      <c r="B22" s="251"/>
      <c r="C22" s="615" t="s">
        <v>16</v>
      </c>
      <c r="D22" s="614"/>
      <c r="E22" s="614"/>
      <c r="F22" s="614"/>
      <c r="G22" s="639" t="str">
        <f>IF(AH40="","","("&amp;AH40&amp;")")</f>
        <v>(１０％)</v>
      </c>
      <c r="H22" s="639"/>
      <c r="I22" s="640"/>
      <c r="J22" s="641">
        <f>$AH$44</f>
        <v>5000</v>
      </c>
      <c r="K22" s="642"/>
      <c r="L22" s="642"/>
      <c r="M22" s="642"/>
      <c r="N22" s="642"/>
      <c r="O22" s="642"/>
      <c r="P22" s="643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6"/>
      <c r="AD22" s="247"/>
      <c r="AE22" s="247"/>
      <c r="AF22" s="493" t="s">
        <v>56</v>
      </c>
      <c r="AG22" s="620"/>
      <c r="AH22" s="301">
        <v>45019</v>
      </c>
      <c r="AI22" s="190" t="s">
        <v>72</v>
      </c>
      <c r="AJ22" s="71"/>
      <c r="AK22" s="71"/>
      <c r="AL22" s="71"/>
      <c r="AM22" s="71"/>
    </row>
    <row r="23" spans="1:39" ht="22.5" customHeight="1" thickBot="1">
      <c r="A23" s="247"/>
      <c r="B23" s="251"/>
      <c r="C23" s="587" t="s">
        <v>15</v>
      </c>
      <c r="D23" s="588"/>
      <c r="E23" s="588"/>
      <c r="F23" s="588"/>
      <c r="G23" s="589" t="s">
        <v>14</v>
      </c>
      <c r="H23" s="589"/>
      <c r="I23" s="590"/>
      <c r="J23" s="591">
        <f>$AH$45</f>
        <v>55000</v>
      </c>
      <c r="K23" s="592"/>
      <c r="L23" s="592"/>
      <c r="M23" s="592"/>
      <c r="N23" s="592"/>
      <c r="O23" s="592"/>
      <c r="P23" s="593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6"/>
      <c r="AD23" s="247"/>
      <c r="AE23" s="247"/>
      <c r="AF23" s="493" t="s">
        <v>57</v>
      </c>
      <c r="AG23" s="620"/>
      <c r="AH23" s="302">
        <v>45046</v>
      </c>
      <c r="AI23" s="190" t="s">
        <v>72</v>
      </c>
      <c r="AJ23" s="71"/>
      <c r="AK23" s="71"/>
      <c r="AL23" s="71"/>
      <c r="AM23" s="71"/>
    </row>
    <row r="24" spans="1:39" ht="9.75" customHeight="1">
      <c r="A24" s="247"/>
      <c r="B24" s="251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6"/>
      <c r="AD24" s="247"/>
      <c r="AE24" s="247"/>
      <c r="AF24" s="71"/>
      <c r="AG24" s="71"/>
      <c r="AH24" s="71"/>
      <c r="AI24" s="71"/>
      <c r="AJ24" s="71"/>
      <c r="AK24" s="71"/>
      <c r="AL24" s="71"/>
      <c r="AM24" s="71"/>
    </row>
    <row r="25" spans="1:39" ht="22.5" customHeight="1">
      <c r="A25" s="247"/>
      <c r="B25" s="251"/>
      <c r="C25" s="253" t="s">
        <v>0</v>
      </c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4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6"/>
      <c r="AD25" s="247"/>
      <c r="AE25" s="247"/>
      <c r="AF25" s="71"/>
      <c r="AG25" s="71"/>
      <c r="AH25" s="71"/>
      <c r="AI25" s="71"/>
      <c r="AJ25" s="71"/>
      <c r="AK25" s="71"/>
      <c r="AL25" s="71"/>
      <c r="AM25" s="71"/>
    </row>
    <row r="26" spans="1:39" ht="22.5" customHeight="1">
      <c r="A26" s="247"/>
      <c r="B26" s="251"/>
      <c r="C26" s="630">
        <f>IF(AH48="","",AH48)</f>
      </c>
      <c r="D26" s="631"/>
      <c r="E26" s="631"/>
      <c r="F26" s="631"/>
      <c r="G26" s="631"/>
      <c r="H26" s="631"/>
      <c r="I26" s="631"/>
      <c r="J26" s="631"/>
      <c r="K26" s="631"/>
      <c r="L26" s="631"/>
      <c r="M26" s="631"/>
      <c r="N26" s="631"/>
      <c r="O26" s="631"/>
      <c r="P26" s="63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6"/>
      <c r="AD26" s="247"/>
      <c r="AE26" s="247"/>
      <c r="AF26" s="71"/>
      <c r="AG26" s="71"/>
      <c r="AH26" s="71"/>
      <c r="AI26" s="71"/>
      <c r="AJ26" s="71"/>
      <c r="AK26" s="71"/>
      <c r="AL26" s="71"/>
      <c r="AM26" s="71"/>
    </row>
    <row r="27" spans="1:39" ht="22.5" customHeight="1">
      <c r="A27" s="247"/>
      <c r="B27" s="251"/>
      <c r="C27" s="633"/>
      <c r="D27" s="634"/>
      <c r="E27" s="634"/>
      <c r="F27" s="634"/>
      <c r="G27" s="634"/>
      <c r="H27" s="634"/>
      <c r="I27" s="634"/>
      <c r="J27" s="634"/>
      <c r="K27" s="634"/>
      <c r="L27" s="634"/>
      <c r="M27" s="634"/>
      <c r="N27" s="634"/>
      <c r="O27" s="634"/>
      <c r="P27" s="635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6"/>
      <c r="AD27" s="247"/>
      <c r="AE27" s="247"/>
      <c r="AF27" s="74" t="s">
        <v>70</v>
      </c>
      <c r="AG27" s="74"/>
      <c r="AH27" s="71"/>
      <c r="AI27" s="71"/>
      <c r="AJ27" s="71"/>
      <c r="AK27" s="71"/>
      <c r="AL27" s="71"/>
      <c r="AM27" s="71"/>
    </row>
    <row r="28" spans="1:39" ht="9" customHeight="1">
      <c r="A28" s="247"/>
      <c r="B28" s="251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6"/>
      <c r="AD28" s="247"/>
      <c r="AE28" s="247"/>
      <c r="AF28" s="71"/>
      <c r="AG28" s="71"/>
      <c r="AH28" s="71"/>
      <c r="AI28" s="71"/>
      <c r="AJ28" s="71"/>
      <c r="AK28" s="71"/>
      <c r="AL28" s="71"/>
      <c r="AM28" s="71"/>
    </row>
    <row r="29" spans="1:39" ht="9" customHeight="1" thickBot="1">
      <c r="A29" s="247"/>
      <c r="B29" s="306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09"/>
      <c r="AD29" s="247"/>
      <c r="AE29" s="247"/>
      <c r="AF29" s="74"/>
      <c r="AG29" s="74"/>
      <c r="AH29" s="71"/>
      <c r="AI29" s="190"/>
      <c r="AJ29" s="190"/>
      <c r="AK29" s="71"/>
      <c r="AL29" s="71"/>
      <c r="AM29" s="71"/>
    </row>
    <row r="30" spans="1:39" ht="19.5" customHeight="1">
      <c r="A30" s="247"/>
      <c r="B30" s="247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493" t="s">
        <v>54</v>
      </c>
      <c r="AG30" s="620"/>
      <c r="AH30" s="302">
        <v>45046</v>
      </c>
      <c r="AI30" s="190" t="s">
        <v>72</v>
      </c>
      <c r="AJ30" s="190"/>
      <c r="AK30" s="71"/>
      <c r="AL30" s="71"/>
      <c r="AM30" s="71"/>
    </row>
    <row r="31" spans="1:39" ht="19.5" customHeight="1">
      <c r="A31" s="247"/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310"/>
      <c r="AC31" s="247"/>
      <c r="AD31" s="247"/>
      <c r="AE31" s="247"/>
      <c r="AF31" s="493" t="s">
        <v>55</v>
      </c>
      <c r="AG31" s="620"/>
      <c r="AH31" s="302">
        <v>45046</v>
      </c>
      <c r="AI31" s="190" t="s">
        <v>72</v>
      </c>
      <c r="AJ31" s="71"/>
      <c r="AK31" s="71"/>
      <c r="AL31" s="71"/>
      <c r="AM31" s="71"/>
    </row>
    <row r="32" spans="1:39" ht="19.5" customHeight="1" thickBot="1">
      <c r="A32" s="247"/>
      <c r="B32" s="247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190"/>
      <c r="AG32" s="190"/>
      <c r="AH32" s="195" t="s">
        <v>145</v>
      </c>
      <c r="AI32" s="190"/>
      <c r="AJ32" s="71"/>
      <c r="AK32" s="71"/>
      <c r="AL32" s="71"/>
      <c r="AM32" s="71"/>
    </row>
    <row r="33" spans="1:39" ht="6.75" customHeight="1">
      <c r="A33" s="247"/>
      <c r="B33" s="311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4"/>
      <c r="AD33" s="247"/>
      <c r="AE33" s="247"/>
      <c r="AF33" s="190"/>
      <c r="AG33" s="190"/>
      <c r="AH33" s="315"/>
      <c r="AI33" s="190"/>
      <c r="AJ33" s="71"/>
      <c r="AK33" s="71"/>
      <c r="AL33" s="71"/>
      <c r="AM33" s="71"/>
    </row>
    <row r="34" spans="1:39" ht="22.5" customHeight="1">
      <c r="A34" s="247"/>
      <c r="B34" s="316"/>
      <c r="C34" s="317" t="s">
        <v>42</v>
      </c>
      <c r="D34" s="317"/>
      <c r="E34" s="317"/>
      <c r="F34" s="317"/>
      <c r="G34" s="317"/>
      <c r="H34" s="317"/>
      <c r="I34" s="318"/>
      <c r="J34" s="318"/>
      <c r="K34" s="318"/>
      <c r="L34" s="252"/>
      <c r="M34" s="253" t="s">
        <v>13</v>
      </c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5"/>
      <c r="AC34" s="319"/>
      <c r="AD34" s="247"/>
      <c r="AE34" s="247"/>
      <c r="AF34" s="190"/>
      <c r="AG34" s="190"/>
      <c r="AH34" s="315"/>
      <c r="AI34" s="190"/>
      <c r="AJ34" s="71"/>
      <c r="AK34" s="71"/>
      <c r="AL34" s="71"/>
      <c r="AM34" s="71"/>
    </row>
    <row r="35" spans="1:39" ht="22.5" customHeight="1">
      <c r="A35" s="247"/>
      <c r="B35" s="316"/>
      <c r="C35" s="257"/>
      <c r="D35" s="320"/>
      <c r="E35" s="257"/>
      <c r="F35" s="320"/>
      <c r="G35" s="321"/>
      <c r="H35" s="320"/>
      <c r="I35" s="321"/>
      <c r="J35" s="252"/>
      <c r="K35" s="252"/>
      <c r="L35" s="252"/>
      <c r="M35" s="258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9"/>
      <c r="AC35" s="319"/>
      <c r="AD35" s="247"/>
      <c r="AE35" s="247"/>
      <c r="AF35" s="70" t="s">
        <v>74</v>
      </c>
      <c r="AG35" s="322"/>
      <c r="AH35" s="71"/>
      <c r="AI35" s="71"/>
      <c r="AJ35" s="71"/>
      <c r="AK35" s="71"/>
      <c r="AL35" s="71"/>
      <c r="AM35" s="71"/>
    </row>
    <row r="36" spans="1:39" ht="22.5" customHeight="1">
      <c r="A36" s="247"/>
      <c r="B36" s="316"/>
      <c r="C36" s="549" t="s">
        <v>12</v>
      </c>
      <c r="D36" s="549"/>
      <c r="E36" s="549"/>
      <c r="F36" s="549"/>
      <c r="G36" s="549"/>
      <c r="H36" s="549"/>
      <c r="I36" s="549"/>
      <c r="J36" s="260" t="s">
        <v>11</v>
      </c>
      <c r="K36" s="260"/>
      <c r="L36" s="252"/>
      <c r="M36" s="258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9"/>
      <c r="AC36" s="319"/>
      <c r="AD36" s="247"/>
      <c r="AE36" s="247"/>
      <c r="AF36" s="238" t="s">
        <v>54</v>
      </c>
      <c r="AG36" s="239"/>
      <c r="AH36" s="302">
        <v>45046</v>
      </c>
      <c r="AI36" s="71" t="s">
        <v>71</v>
      </c>
      <c r="AJ36" s="71"/>
      <c r="AK36" s="71"/>
      <c r="AL36" s="71"/>
      <c r="AM36" s="71"/>
    </row>
    <row r="37" spans="1:39" ht="22.5" customHeight="1">
      <c r="A37" s="247"/>
      <c r="B37" s="316"/>
      <c r="C37" s="323"/>
      <c r="D37" s="324"/>
      <c r="E37" s="325"/>
      <c r="F37" s="621">
        <f>IF(AH30=""," 年　月　日",AH30)</f>
        <v>45046</v>
      </c>
      <c r="G37" s="621"/>
      <c r="H37" s="621"/>
      <c r="I37" s="621"/>
      <c r="J37" s="621"/>
      <c r="K37" s="621"/>
      <c r="L37" s="326"/>
      <c r="M37" s="258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 t="s">
        <v>30</v>
      </c>
      <c r="AB37" s="259"/>
      <c r="AC37" s="319"/>
      <c r="AD37" s="247"/>
      <c r="AE37" s="247"/>
      <c r="AF37" s="238" t="s">
        <v>2</v>
      </c>
      <c r="AG37" s="239"/>
      <c r="AH37" s="327">
        <v>500000</v>
      </c>
      <c r="AI37" s="71"/>
      <c r="AJ37" s="71"/>
      <c r="AK37" s="71"/>
      <c r="AL37" s="71"/>
      <c r="AM37" s="71"/>
    </row>
    <row r="38" spans="1:39" ht="22.5" customHeight="1">
      <c r="A38" s="247"/>
      <c r="B38" s="316"/>
      <c r="C38" s="622" t="s">
        <v>43</v>
      </c>
      <c r="D38" s="622"/>
      <c r="E38" s="622"/>
      <c r="F38" s="622"/>
      <c r="G38" s="622"/>
      <c r="H38" s="622"/>
      <c r="I38" s="622"/>
      <c r="J38" s="622"/>
      <c r="K38" s="262"/>
      <c r="L38" s="262"/>
      <c r="M38" s="328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30"/>
      <c r="AC38" s="319"/>
      <c r="AD38" s="247"/>
      <c r="AE38" s="247"/>
      <c r="AF38" s="238" t="s">
        <v>18</v>
      </c>
      <c r="AG38" s="239"/>
      <c r="AH38" s="327">
        <v>300000</v>
      </c>
      <c r="AI38" s="71"/>
      <c r="AJ38" s="71"/>
      <c r="AK38" s="71"/>
      <c r="AL38" s="71"/>
      <c r="AM38" s="71"/>
    </row>
    <row r="39" spans="1:39" ht="24.75" customHeight="1" thickBot="1">
      <c r="A39" s="247"/>
      <c r="B39" s="316"/>
      <c r="C39" s="623"/>
      <c r="D39" s="623"/>
      <c r="E39" s="623"/>
      <c r="F39" s="623"/>
      <c r="G39" s="623"/>
      <c r="H39" s="623"/>
      <c r="I39" s="623"/>
      <c r="J39" s="623"/>
      <c r="K39" s="262"/>
      <c r="L39" s="262"/>
      <c r="M39" s="331"/>
      <c r="N39" s="331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332"/>
      <c r="AD39" s="247"/>
      <c r="AE39" s="247"/>
      <c r="AF39" s="493" t="s">
        <v>17</v>
      </c>
      <c r="AG39" s="494"/>
      <c r="AH39" s="327">
        <v>250000</v>
      </c>
      <c r="AI39" s="71"/>
      <c r="AJ39" s="71"/>
      <c r="AK39" s="71"/>
      <c r="AL39" s="71"/>
      <c r="AM39" s="71"/>
    </row>
    <row r="40" spans="1:39" ht="24.75" customHeight="1" thickBot="1">
      <c r="A40" s="247"/>
      <c r="B40" s="316"/>
      <c r="C40" s="333" t="s">
        <v>146</v>
      </c>
      <c r="D40" s="553">
        <f>IF(AH31="","",AH31)</f>
        <v>45046</v>
      </c>
      <c r="E40" s="554"/>
      <c r="F40" s="554"/>
      <c r="G40" s="554"/>
      <c r="H40" s="554"/>
      <c r="I40" s="554"/>
      <c r="J40" s="554"/>
      <c r="K40" s="554"/>
      <c r="L40" s="555"/>
      <c r="M40" s="334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332"/>
      <c r="AD40" s="247"/>
      <c r="AE40" s="247"/>
      <c r="AF40" s="650" t="s">
        <v>164</v>
      </c>
      <c r="AG40" s="650"/>
      <c r="AH40" s="335" t="s">
        <v>165</v>
      </c>
      <c r="AI40" s="71"/>
      <c r="AJ40" s="71"/>
      <c r="AK40" s="71"/>
      <c r="AL40" s="71"/>
      <c r="AM40" s="71"/>
    </row>
    <row r="41" spans="1:39" ht="9.75" customHeight="1">
      <c r="A41" s="247"/>
      <c r="B41" s="316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319"/>
      <c r="AD41" s="247"/>
      <c r="AE41" s="247"/>
      <c r="AF41" s="501"/>
      <c r="AG41" s="501"/>
      <c r="AH41" s="336"/>
      <c r="AI41" s="71"/>
      <c r="AJ41" s="71"/>
      <c r="AK41" s="71"/>
      <c r="AL41" s="71"/>
      <c r="AM41" s="71"/>
    </row>
    <row r="42" spans="1:39" ht="22.5" customHeight="1">
      <c r="A42" s="247"/>
      <c r="B42" s="316"/>
      <c r="C42" s="273" t="s">
        <v>10</v>
      </c>
      <c r="D42" s="274" t="str">
        <f>MID($AH$12,1,1)</f>
        <v>0</v>
      </c>
      <c r="E42" s="275" t="str">
        <f>MID($AH$12,2,1)</f>
        <v>9</v>
      </c>
      <c r="F42" s="275" t="str">
        <f>MID($AH$12,3,1)</f>
        <v>9</v>
      </c>
      <c r="G42" s="275" t="str">
        <f>MID($AH$12,4,1)</f>
        <v>0</v>
      </c>
      <c r="H42" s="275" t="str">
        <f>MID($AH$12,5,1)</f>
        <v>0</v>
      </c>
      <c r="I42" s="276" t="str">
        <f>MID($AH$12,6,1)</f>
        <v>0</v>
      </c>
      <c r="J42" s="277" t="str">
        <f>MID($AH$12,8,1)</f>
        <v>0</v>
      </c>
      <c r="K42" s="275" t="str">
        <f>MID($AH$12,9,1)</f>
        <v>0</v>
      </c>
      <c r="L42" s="278" t="str">
        <f>MID($AH$12,10,1)</f>
        <v>0</v>
      </c>
      <c r="M42" s="556" t="s">
        <v>9</v>
      </c>
      <c r="N42" s="557"/>
      <c r="O42" s="279" t="str">
        <f>MID($AH$13,1,1)</f>
        <v>0</v>
      </c>
      <c r="P42" s="280" t="str">
        <f>MID($AH$13,2,1)</f>
        <v>5</v>
      </c>
      <c r="Q42" s="280" t="str">
        <f>MID($AH$13,3,1)</f>
        <v>2</v>
      </c>
      <c r="R42" s="280">
        <f>MID($AH$13,4,1)</f>
      </c>
      <c r="S42" s="281">
        <f>MID($AH$13,5,1)</f>
      </c>
      <c r="T42" s="282" t="str">
        <f>MID($AH$14,1,1)</f>
        <v>6</v>
      </c>
      <c r="U42" s="280" t="str">
        <f>MID($AH$14,2,1)</f>
        <v>5</v>
      </c>
      <c r="V42" s="280" t="str">
        <f>MID($AH$14,3,1)</f>
        <v>9</v>
      </c>
      <c r="W42" s="280">
        <f>MID($AH$14,4,1)</f>
      </c>
      <c r="X42" s="282">
        <f>MID($AH$14,5,1)</f>
      </c>
      <c r="Y42" s="283" t="str">
        <f>MID($AH$15,1,1)</f>
        <v>1</v>
      </c>
      <c r="Z42" s="280" t="str">
        <f>MID($AH$15,2,1)</f>
        <v>1</v>
      </c>
      <c r="AA42" s="280" t="str">
        <f>MID($AH$15,3,1)</f>
        <v>5</v>
      </c>
      <c r="AB42" s="284" t="str">
        <f>MID($AH$15,4,1)</f>
        <v>3</v>
      </c>
      <c r="AC42" s="337"/>
      <c r="AD42" s="247"/>
      <c r="AE42" s="247"/>
      <c r="AF42" s="71"/>
      <c r="AG42" s="71"/>
      <c r="AH42" s="71"/>
      <c r="AI42" s="71"/>
      <c r="AJ42" s="71"/>
      <c r="AK42" s="71"/>
      <c r="AL42" s="71"/>
      <c r="AM42" s="71"/>
    </row>
    <row r="43" spans="1:39" ht="22.5" customHeight="1">
      <c r="A43" s="247"/>
      <c r="B43" s="316"/>
      <c r="C43" s="273" t="s">
        <v>8</v>
      </c>
      <c r="D43" s="274" t="str">
        <f>LEFT($AH$18,1)</f>
        <v>1</v>
      </c>
      <c r="E43" s="275" t="str">
        <f>MID($AH$18,2,1)</f>
        <v>5</v>
      </c>
      <c r="F43" s="275" t="str">
        <f>MID($AH$18,3,1)</f>
        <v>4</v>
      </c>
      <c r="G43" s="275" t="str">
        <f>MID($AH$18,4,1)</f>
        <v>0</v>
      </c>
      <c r="H43" s="275" t="str">
        <f>MID($AH$18,5,1)</f>
        <v>1</v>
      </c>
      <c r="I43" s="275" t="str">
        <f>MID($AH$18,6,1)</f>
        <v>1</v>
      </c>
      <c r="J43" s="275" t="str">
        <f>MID($AH$18,7,1)</f>
        <v>1</v>
      </c>
      <c r="K43" s="289" t="str">
        <f>MID($AH$18,8,1)</f>
        <v>1</v>
      </c>
      <c r="L43" s="556" t="s">
        <v>7</v>
      </c>
      <c r="M43" s="557"/>
      <c r="N43" s="274" t="str">
        <f>MID($AH$19,1,1)</f>
        <v>0</v>
      </c>
      <c r="O43" s="275" t="str">
        <f>MID($AH$19,2,1)</f>
        <v>1</v>
      </c>
      <c r="P43" s="289" t="str">
        <f>MID($AH$19,3,1)</f>
        <v>2</v>
      </c>
      <c r="Q43" s="556" t="s">
        <v>6</v>
      </c>
      <c r="R43" s="558"/>
      <c r="S43" s="557"/>
      <c r="T43" s="274" t="str">
        <f>MID($AH$20,1,1)</f>
        <v>1</v>
      </c>
      <c r="U43" s="275" t="str">
        <f>MID($AH$20,2,1)</f>
        <v>2</v>
      </c>
      <c r="V43" s="275" t="str">
        <f>MID($AH$20,3,1)</f>
        <v>3</v>
      </c>
      <c r="W43" s="275" t="str">
        <f>MID($AH$20,4,1)</f>
        <v>4</v>
      </c>
      <c r="X43" s="275" t="str">
        <f>MID($AH$20,5,1)</f>
        <v>5</v>
      </c>
      <c r="Y43" s="275" t="str">
        <f>MID($AH$20,6,1)</f>
        <v>6</v>
      </c>
      <c r="Z43" s="289" t="str">
        <f>MID($AH$20,7,1)</f>
        <v>7</v>
      </c>
      <c r="AA43" s="252"/>
      <c r="AB43" s="252"/>
      <c r="AC43" s="319"/>
      <c r="AD43" s="247"/>
      <c r="AE43" s="247"/>
      <c r="AF43" s="491" t="s">
        <v>15</v>
      </c>
      <c r="AG43" s="492"/>
      <c r="AH43" s="75">
        <f>AH38-AH39</f>
        <v>50000</v>
      </c>
      <c r="AI43" s="338" t="s">
        <v>76</v>
      </c>
      <c r="AJ43" s="71"/>
      <c r="AK43" s="71"/>
      <c r="AL43" s="71"/>
      <c r="AM43" s="71"/>
    </row>
    <row r="44" spans="1:39" ht="22.5" customHeight="1">
      <c r="A44" s="247"/>
      <c r="B44" s="316"/>
      <c r="C44" s="273" t="s">
        <v>5</v>
      </c>
      <c r="D44" s="339"/>
      <c r="E44" s="559" t="str">
        <f>IF($AH$21="","",$AH$21)</f>
        <v>トーエネックＬＡＮ工事</v>
      </c>
      <c r="F44" s="560"/>
      <c r="G44" s="560"/>
      <c r="H44" s="560"/>
      <c r="I44" s="560"/>
      <c r="J44" s="560"/>
      <c r="K44" s="560"/>
      <c r="L44" s="560"/>
      <c r="M44" s="560"/>
      <c r="N44" s="560"/>
      <c r="O44" s="560"/>
      <c r="P44" s="560"/>
      <c r="Q44" s="560"/>
      <c r="R44" s="560"/>
      <c r="S44" s="560"/>
      <c r="T44" s="560"/>
      <c r="U44" s="560"/>
      <c r="V44" s="560"/>
      <c r="W44" s="560"/>
      <c r="X44" s="560"/>
      <c r="Y44" s="560"/>
      <c r="Z44" s="561"/>
      <c r="AA44" s="252"/>
      <c r="AB44" s="252"/>
      <c r="AC44" s="319"/>
      <c r="AD44" s="247"/>
      <c r="AE44" s="247"/>
      <c r="AF44" s="491" t="s">
        <v>16</v>
      </c>
      <c r="AG44" s="492"/>
      <c r="AH44" s="244">
        <f>IF(AH40="１０％",ROUND(AH43*0.1,0),"0")</f>
        <v>5000</v>
      </c>
      <c r="AI44" s="340" t="s">
        <v>75</v>
      </c>
      <c r="AJ44" s="71"/>
      <c r="AK44" s="71"/>
      <c r="AL44" s="71"/>
      <c r="AM44" s="71"/>
    </row>
    <row r="45" spans="1:39" ht="22.5" customHeight="1">
      <c r="A45" s="247"/>
      <c r="B45" s="316"/>
      <c r="C45" s="341" t="s">
        <v>31</v>
      </c>
      <c r="D45" s="553">
        <f>IF(AH22="","",AH22)</f>
        <v>45019</v>
      </c>
      <c r="E45" s="554"/>
      <c r="F45" s="554"/>
      <c r="G45" s="554"/>
      <c r="H45" s="554"/>
      <c r="I45" s="554"/>
      <c r="J45" s="554"/>
      <c r="K45" s="554"/>
      <c r="L45" s="554"/>
      <c r="M45" s="342" t="s">
        <v>32</v>
      </c>
      <c r="N45" s="554">
        <f>IF(AH23="","",AH23)</f>
        <v>45046</v>
      </c>
      <c r="O45" s="554"/>
      <c r="P45" s="554"/>
      <c r="Q45" s="554"/>
      <c r="R45" s="554"/>
      <c r="S45" s="554"/>
      <c r="T45" s="554"/>
      <c r="U45" s="554"/>
      <c r="V45" s="555"/>
      <c r="W45" s="343"/>
      <c r="X45" s="344"/>
      <c r="Y45" s="344"/>
      <c r="Z45" s="344"/>
      <c r="AA45" s="252"/>
      <c r="AB45" s="252"/>
      <c r="AC45" s="319"/>
      <c r="AD45" s="247"/>
      <c r="AE45" s="247"/>
      <c r="AF45" s="491" t="s">
        <v>15</v>
      </c>
      <c r="AG45" s="492"/>
      <c r="AH45" s="75">
        <f>AH43+AH44</f>
        <v>55000</v>
      </c>
      <c r="AI45" s="345" t="s">
        <v>140</v>
      </c>
      <c r="AJ45" s="71"/>
      <c r="AK45" s="71"/>
      <c r="AL45" s="71"/>
      <c r="AM45" s="71"/>
    </row>
    <row r="46" spans="1:39" ht="9.75" customHeight="1">
      <c r="A46" s="247"/>
      <c r="B46" s="316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319"/>
      <c r="AD46" s="247"/>
      <c r="AE46" s="247"/>
      <c r="AF46" s="190"/>
      <c r="AG46" s="190"/>
      <c r="AH46" s="346"/>
      <c r="AI46" s="345"/>
      <c r="AJ46" s="71"/>
      <c r="AK46" s="71"/>
      <c r="AL46" s="71"/>
      <c r="AM46" s="71"/>
    </row>
    <row r="47" spans="1:39" ht="22.5" customHeight="1">
      <c r="A47" s="247"/>
      <c r="B47" s="347"/>
      <c r="C47" s="348" t="s">
        <v>39</v>
      </c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566" t="s">
        <v>33</v>
      </c>
      <c r="R47" s="566"/>
      <c r="S47" s="566"/>
      <c r="T47" s="566"/>
      <c r="U47" s="566"/>
      <c r="V47" s="566"/>
      <c r="W47" s="566"/>
      <c r="X47" s="566"/>
      <c r="Y47" s="566"/>
      <c r="Z47" s="566"/>
      <c r="AA47" s="566"/>
      <c r="AB47" s="566"/>
      <c r="AC47" s="319"/>
      <c r="AD47" s="247"/>
      <c r="AE47" s="247"/>
      <c r="AF47" s="349"/>
      <c r="AG47" s="71"/>
      <c r="AH47" s="71"/>
      <c r="AI47" s="71"/>
      <c r="AJ47" s="71"/>
      <c r="AK47" s="71"/>
      <c r="AL47" s="71"/>
      <c r="AM47" s="71"/>
    </row>
    <row r="48" spans="1:39" ht="22.5" customHeight="1">
      <c r="A48" s="247"/>
      <c r="B48" s="347"/>
      <c r="C48" s="341" t="s">
        <v>40</v>
      </c>
      <c r="D48" s="350" t="s">
        <v>38</v>
      </c>
      <c r="E48" s="350"/>
      <c r="F48" s="351"/>
      <c r="G48" s="351"/>
      <c r="H48" s="351"/>
      <c r="I48" s="351"/>
      <c r="J48" s="351"/>
      <c r="K48" s="351"/>
      <c r="L48" s="352"/>
      <c r="M48" s="567" t="s">
        <v>26</v>
      </c>
      <c r="N48" s="569"/>
      <c r="O48" s="570"/>
      <c r="P48" s="262"/>
      <c r="Q48" s="353" t="s">
        <v>44</v>
      </c>
      <c r="R48" s="247"/>
      <c r="S48" s="353"/>
      <c r="T48" s="353"/>
      <c r="U48" s="353"/>
      <c r="V48" s="353"/>
      <c r="W48" s="353"/>
      <c r="X48" s="353"/>
      <c r="Y48" s="353"/>
      <c r="Z48" s="353"/>
      <c r="AA48" s="353"/>
      <c r="AB48" s="354"/>
      <c r="AC48" s="319"/>
      <c r="AD48" s="247"/>
      <c r="AE48" s="247"/>
      <c r="AF48" s="493" t="s">
        <v>0</v>
      </c>
      <c r="AG48" s="494"/>
      <c r="AH48" s="210"/>
      <c r="AI48" s="355"/>
      <c r="AJ48" s="355"/>
      <c r="AK48" s="356"/>
      <c r="AL48" s="71"/>
      <c r="AM48" s="71"/>
    </row>
    <row r="49" spans="1:39" ht="22.5" customHeight="1">
      <c r="A49" s="247"/>
      <c r="B49" s="347"/>
      <c r="C49" s="341" t="s">
        <v>34</v>
      </c>
      <c r="D49" s="350"/>
      <c r="E49" s="351" t="s">
        <v>36</v>
      </c>
      <c r="F49" s="351"/>
      <c r="G49" s="357" t="s">
        <v>25</v>
      </c>
      <c r="H49" s="351" t="s">
        <v>37</v>
      </c>
      <c r="I49" s="351"/>
      <c r="J49" s="357"/>
      <c r="K49" s="351"/>
      <c r="L49" s="352"/>
      <c r="M49" s="568"/>
      <c r="N49" s="571"/>
      <c r="O49" s="572"/>
      <c r="P49" s="262"/>
      <c r="Q49" s="353" t="s">
        <v>47</v>
      </c>
      <c r="R49" s="247"/>
      <c r="S49" s="353"/>
      <c r="T49" s="353"/>
      <c r="U49" s="353"/>
      <c r="V49" s="353"/>
      <c r="W49" s="353"/>
      <c r="X49" s="353"/>
      <c r="Y49" s="353"/>
      <c r="Z49" s="353"/>
      <c r="AA49" s="353"/>
      <c r="AB49" s="354"/>
      <c r="AC49" s="319"/>
      <c r="AD49" s="247"/>
      <c r="AE49" s="247"/>
      <c r="AF49" s="71"/>
      <c r="AG49" s="71"/>
      <c r="AH49" s="71" t="s">
        <v>73</v>
      </c>
      <c r="AI49" s="71"/>
      <c r="AJ49" s="71"/>
      <c r="AK49" s="71"/>
      <c r="AL49" s="71"/>
      <c r="AM49" s="71"/>
    </row>
    <row r="50" spans="1:39" ht="22.5" customHeight="1">
      <c r="A50" s="247"/>
      <c r="B50" s="347"/>
      <c r="C50" s="358" t="s">
        <v>35</v>
      </c>
      <c r="D50" s="541"/>
      <c r="E50" s="541"/>
      <c r="F50" s="541"/>
      <c r="G50" s="541"/>
      <c r="H50" s="262"/>
      <c r="I50" s="262"/>
      <c r="J50" s="262"/>
      <c r="K50" s="262"/>
      <c r="L50" s="262"/>
      <c r="M50" s="262"/>
      <c r="N50" s="262"/>
      <c r="O50" s="326"/>
      <c r="P50" s="262"/>
      <c r="Q50" s="353" t="s">
        <v>45</v>
      </c>
      <c r="R50" s="247"/>
      <c r="S50" s="353"/>
      <c r="T50" s="353"/>
      <c r="U50" s="353"/>
      <c r="V50" s="353"/>
      <c r="W50" s="353"/>
      <c r="X50" s="353"/>
      <c r="Y50" s="353"/>
      <c r="Z50" s="353"/>
      <c r="AA50" s="353"/>
      <c r="AB50" s="354"/>
      <c r="AC50" s="319"/>
      <c r="AD50" s="247"/>
      <c r="AE50" s="247"/>
      <c r="AF50" s="71"/>
      <c r="AG50" s="71"/>
      <c r="AH50" s="71"/>
      <c r="AI50" s="71"/>
      <c r="AJ50" s="71"/>
      <c r="AK50" s="71"/>
      <c r="AL50" s="71"/>
      <c r="AM50" s="71"/>
    </row>
    <row r="51" spans="1:39" ht="22.5" customHeight="1">
      <c r="A51" s="247"/>
      <c r="B51" s="347"/>
      <c r="C51" s="359"/>
      <c r="D51" s="360"/>
      <c r="E51" s="360"/>
      <c r="F51" s="360"/>
      <c r="G51" s="360"/>
      <c r="H51" s="360"/>
      <c r="I51" s="360"/>
      <c r="J51" s="360"/>
      <c r="K51" s="360"/>
      <c r="L51" s="360"/>
      <c r="M51" s="360"/>
      <c r="N51" s="360"/>
      <c r="O51" s="361"/>
      <c r="P51" s="262"/>
      <c r="Q51" s="353" t="s">
        <v>46</v>
      </c>
      <c r="R51" s="247"/>
      <c r="S51" s="353"/>
      <c r="T51" s="353"/>
      <c r="U51" s="353"/>
      <c r="V51" s="353"/>
      <c r="W51" s="353"/>
      <c r="X51" s="353"/>
      <c r="Y51" s="353"/>
      <c r="Z51" s="353"/>
      <c r="AA51" s="353"/>
      <c r="AB51" s="354"/>
      <c r="AC51" s="319"/>
      <c r="AD51" s="247"/>
      <c r="AE51" s="247"/>
      <c r="AF51" s="70"/>
      <c r="AG51" s="70"/>
      <c r="AH51" s="362"/>
      <c r="AI51" s="71"/>
      <c r="AJ51" s="71"/>
      <c r="AK51" s="71"/>
      <c r="AL51" s="71"/>
      <c r="AM51" s="71"/>
    </row>
    <row r="52" spans="1:39" ht="22.5" customHeight="1">
      <c r="A52" s="247"/>
      <c r="B52" s="347"/>
      <c r="C52" s="363"/>
      <c r="D52" s="364"/>
      <c r="E52" s="364"/>
      <c r="F52" s="364"/>
      <c r="G52" s="364"/>
      <c r="H52" s="364"/>
      <c r="I52" s="364"/>
      <c r="J52" s="364"/>
      <c r="K52" s="364"/>
      <c r="L52" s="364"/>
      <c r="M52" s="364"/>
      <c r="N52" s="364"/>
      <c r="O52" s="365"/>
      <c r="P52" s="262"/>
      <c r="Q52" s="353" t="s">
        <v>48</v>
      </c>
      <c r="R52" s="247"/>
      <c r="S52" s="353"/>
      <c r="T52" s="353"/>
      <c r="U52" s="353"/>
      <c r="V52" s="353"/>
      <c r="W52" s="353"/>
      <c r="X52" s="353"/>
      <c r="Y52" s="353"/>
      <c r="Z52" s="353"/>
      <c r="AA52" s="353"/>
      <c r="AB52" s="354"/>
      <c r="AC52" s="319"/>
      <c r="AD52" s="247"/>
      <c r="AE52" s="247"/>
      <c r="AF52" s="70"/>
      <c r="AG52" s="70"/>
      <c r="AH52" s="362"/>
      <c r="AI52" s="71"/>
      <c r="AJ52" s="71"/>
      <c r="AK52" s="71"/>
      <c r="AL52" s="71"/>
      <c r="AM52" s="71"/>
    </row>
    <row r="53" spans="1:39" ht="22.5" customHeight="1">
      <c r="A53" s="247"/>
      <c r="B53" s="347"/>
      <c r="C53" s="341" t="s">
        <v>41</v>
      </c>
      <c r="D53" s="350" t="s">
        <v>38</v>
      </c>
      <c r="E53" s="351"/>
      <c r="F53" s="351"/>
      <c r="G53" s="351"/>
      <c r="H53" s="351"/>
      <c r="I53" s="351"/>
      <c r="J53" s="351"/>
      <c r="K53" s="351"/>
      <c r="L53" s="351"/>
      <c r="M53" s="357"/>
      <c r="N53" s="357"/>
      <c r="O53" s="366"/>
      <c r="P53" s="262"/>
      <c r="Q53" s="367" t="s">
        <v>49</v>
      </c>
      <c r="R53" s="247"/>
      <c r="S53" s="353"/>
      <c r="T53" s="353"/>
      <c r="U53" s="353"/>
      <c r="V53" s="353"/>
      <c r="W53" s="353"/>
      <c r="X53" s="353"/>
      <c r="Y53" s="353"/>
      <c r="Z53" s="353"/>
      <c r="AA53" s="353"/>
      <c r="AB53" s="354"/>
      <c r="AC53" s="319"/>
      <c r="AD53" s="247"/>
      <c r="AE53" s="247"/>
      <c r="AF53" s="71"/>
      <c r="AG53" s="71"/>
      <c r="AH53" s="71"/>
      <c r="AI53" s="71"/>
      <c r="AJ53" s="71"/>
      <c r="AK53" s="71"/>
      <c r="AL53" s="71"/>
      <c r="AM53" s="71"/>
    </row>
    <row r="54" spans="1:39" ht="15" customHeight="1">
      <c r="A54" s="247"/>
      <c r="B54" s="347"/>
      <c r="C54" s="262"/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353" t="s">
        <v>52</v>
      </c>
      <c r="R54" s="247"/>
      <c r="S54" s="368"/>
      <c r="T54" s="368"/>
      <c r="U54" s="368"/>
      <c r="V54" s="368"/>
      <c r="W54" s="368"/>
      <c r="X54" s="368"/>
      <c r="Y54" s="368"/>
      <c r="Z54" s="368"/>
      <c r="AA54" s="368"/>
      <c r="AB54" s="369"/>
      <c r="AC54" s="319"/>
      <c r="AD54" s="247"/>
      <c r="AE54" s="247"/>
      <c r="AF54" s="71"/>
      <c r="AG54" s="71"/>
      <c r="AH54" s="71"/>
      <c r="AI54" s="71"/>
      <c r="AJ54" s="71"/>
      <c r="AK54" s="71"/>
      <c r="AL54" s="71"/>
      <c r="AM54" s="71"/>
    </row>
    <row r="55" spans="1:39" ht="22.5" customHeight="1">
      <c r="A55" s="247"/>
      <c r="B55" s="347"/>
      <c r="C55" s="370"/>
      <c r="D55" s="331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353" t="s">
        <v>53</v>
      </c>
      <c r="R55" s="247"/>
      <c r="S55" s="367"/>
      <c r="T55" s="367"/>
      <c r="U55" s="367"/>
      <c r="V55" s="367"/>
      <c r="W55" s="367"/>
      <c r="X55" s="367"/>
      <c r="Y55" s="367"/>
      <c r="Z55" s="367"/>
      <c r="AA55" s="367"/>
      <c r="AB55" s="369"/>
      <c r="AC55" s="319"/>
      <c r="AD55" s="247"/>
      <c r="AE55" s="247"/>
      <c r="AF55" s="71"/>
      <c r="AG55" s="71"/>
      <c r="AH55" s="71"/>
      <c r="AI55" s="71"/>
      <c r="AJ55" s="71"/>
      <c r="AK55" s="71"/>
      <c r="AL55" s="71"/>
      <c r="AM55" s="71"/>
    </row>
    <row r="56" spans="1:39" ht="22.5" customHeight="1">
      <c r="A56" s="247"/>
      <c r="B56" s="347"/>
      <c r="C56" s="371"/>
      <c r="D56" s="371"/>
      <c r="E56" s="371"/>
      <c r="F56" s="371"/>
      <c r="G56" s="371"/>
      <c r="H56" s="371"/>
      <c r="I56" s="371"/>
      <c r="J56" s="371"/>
      <c r="K56" s="371"/>
      <c r="L56" s="371"/>
      <c r="M56" s="371"/>
      <c r="N56" s="371"/>
      <c r="O56" s="371"/>
      <c r="P56" s="371"/>
      <c r="Q56" s="372" t="s">
        <v>50</v>
      </c>
      <c r="R56" s="247"/>
      <c r="S56" s="373"/>
      <c r="T56" s="373"/>
      <c r="U56" s="373"/>
      <c r="V56" s="373"/>
      <c r="W56" s="373"/>
      <c r="X56" s="373"/>
      <c r="Y56" s="373"/>
      <c r="Z56" s="373"/>
      <c r="AA56" s="373"/>
      <c r="AB56" s="262"/>
      <c r="AC56" s="319"/>
      <c r="AD56" s="247"/>
      <c r="AE56" s="247"/>
      <c r="AF56" s="71"/>
      <c r="AG56" s="71"/>
      <c r="AH56" s="71"/>
      <c r="AI56" s="71"/>
      <c r="AJ56" s="71"/>
      <c r="AK56" s="71"/>
      <c r="AL56" s="71"/>
      <c r="AM56" s="71"/>
    </row>
    <row r="57" spans="1:39" ht="22.5" customHeight="1">
      <c r="A57" s="247"/>
      <c r="B57" s="347"/>
      <c r="C57" s="371"/>
      <c r="D57" s="371"/>
      <c r="E57" s="371"/>
      <c r="F57" s="371"/>
      <c r="G57" s="371"/>
      <c r="H57" s="371"/>
      <c r="I57" s="371"/>
      <c r="J57" s="371"/>
      <c r="K57" s="371"/>
      <c r="L57" s="371"/>
      <c r="M57" s="371"/>
      <c r="N57" s="371"/>
      <c r="O57" s="371"/>
      <c r="P57" s="371"/>
      <c r="Q57" s="374" t="s">
        <v>51</v>
      </c>
      <c r="R57" s="247"/>
      <c r="S57" s="373"/>
      <c r="T57" s="373"/>
      <c r="U57" s="373"/>
      <c r="V57" s="373"/>
      <c r="W57" s="373"/>
      <c r="X57" s="373"/>
      <c r="Y57" s="373"/>
      <c r="Z57" s="373"/>
      <c r="AA57" s="373"/>
      <c r="AB57" s="262"/>
      <c r="AC57" s="319"/>
      <c r="AD57" s="247"/>
      <c r="AE57" s="247"/>
      <c r="AF57" s="71"/>
      <c r="AG57" s="71"/>
      <c r="AH57" s="71"/>
      <c r="AI57" s="71"/>
      <c r="AJ57" s="71"/>
      <c r="AK57" s="71"/>
      <c r="AL57" s="71"/>
      <c r="AM57" s="71"/>
    </row>
    <row r="58" spans="1:39" ht="9" customHeight="1" thickBot="1">
      <c r="A58" s="247"/>
      <c r="B58" s="375"/>
      <c r="C58" s="376"/>
      <c r="D58" s="376"/>
      <c r="E58" s="376"/>
      <c r="F58" s="376"/>
      <c r="G58" s="376"/>
      <c r="H58" s="376"/>
      <c r="I58" s="376"/>
      <c r="J58" s="376"/>
      <c r="K58" s="376"/>
      <c r="L58" s="376"/>
      <c r="M58" s="376"/>
      <c r="N58" s="376"/>
      <c r="O58" s="376"/>
      <c r="P58" s="376"/>
      <c r="Q58" s="377"/>
      <c r="R58" s="377"/>
      <c r="S58" s="377"/>
      <c r="T58" s="377"/>
      <c r="U58" s="377"/>
      <c r="V58" s="377"/>
      <c r="W58" s="377"/>
      <c r="X58" s="377"/>
      <c r="Y58" s="377"/>
      <c r="Z58" s="377"/>
      <c r="AA58" s="377"/>
      <c r="AB58" s="377"/>
      <c r="AC58" s="378"/>
      <c r="AD58" s="247"/>
      <c r="AE58" s="247"/>
      <c r="AF58" s="71"/>
      <c r="AG58" s="71"/>
      <c r="AH58" s="71"/>
      <c r="AI58" s="71"/>
      <c r="AJ58" s="71"/>
      <c r="AK58" s="71"/>
      <c r="AL58" s="71"/>
      <c r="AM58" s="71"/>
    </row>
    <row r="59" spans="1:39" ht="19.5" customHeight="1">
      <c r="A59" s="247"/>
      <c r="B59" s="247"/>
      <c r="C59" s="305"/>
      <c r="D59" s="305"/>
      <c r="E59" s="305"/>
      <c r="F59" s="305"/>
      <c r="G59" s="305"/>
      <c r="H59" s="305"/>
      <c r="I59" s="305"/>
      <c r="J59" s="305"/>
      <c r="K59" s="305"/>
      <c r="L59" s="305"/>
      <c r="M59" s="305"/>
      <c r="N59" s="305"/>
      <c r="O59" s="305"/>
      <c r="P59" s="305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71"/>
      <c r="AG59" s="71"/>
      <c r="AH59" s="71"/>
      <c r="AI59" s="71"/>
      <c r="AJ59" s="71"/>
      <c r="AK59" s="71"/>
      <c r="AL59" s="71"/>
      <c r="AM59" s="71"/>
    </row>
    <row r="60" spans="1:39" ht="19.5" customHeight="1">
      <c r="A60" s="247"/>
      <c r="B60" s="247"/>
      <c r="C60" s="305"/>
      <c r="D60" s="305"/>
      <c r="E60" s="305"/>
      <c r="F60" s="305"/>
      <c r="G60" s="305"/>
      <c r="H60" s="305"/>
      <c r="I60" s="305"/>
      <c r="J60" s="305"/>
      <c r="K60" s="305"/>
      <c r="L60" s="305"/>
      <c r="M60" s="305"/>
      <c r="N60" s="305"/>
      <c r="O60" s="305"/>
      <c r="P60" s="305"/>
      <c r="Q60" s="247"/>
      <c r="R60" s="379"/>
      <c r="S60" s="247"/>
      <c r="T60" s="247"/>
      <c r="U60" s="247"/>
      <c r="V60" s="247"/>
      <c r="W60" s="247"/>
      <c r="X60" s="247"/>
      <c r="Y60" s="247"/>
      <c r="Z60" s="247"/>
      <c r="AA60" s="247"/>
      <c r="AB60" s="310"/>
      <c r="AC60" s="247"/>
      <c r="AD60" s="247"/>
      <c r="AE60" s="247"/>
      <c r="AF60" s="71"/>
      <c r="AG60" s="71"/>
      <c r="AH60" s="71"/>
      <c r="AI60" s="71"/>
      <c r="AJ60" s="71"/>
      <c r="AK60" s="71"/>
      <c r="AL60" s="71"/>
      <c r="AM60" s="71"/>
    </row>
    <row r="61" spans="1:39" ht="19.5" customHeight="1" thickBot="1">
      <c r="A61" s="247"/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47"/>
      <c r="AC61" s="247"/>
      <c r="AD61" s="247"/>
      <c r="AE61" s="247"/>
      <c r="AF61" s="71"/>
      <c r="AG61" s="71"/>
      <c r="AH61" s="71"/>
      <c r="AI61" s="71"/>
      <c r="AJ61" s="71"/>
      <c r="AK61" s="71"/>
      <c r="AL61" s="71"/>
      <c r="AM61" s="71"/>
    </row>
    <row r="62" spans="1:39" ht="9" customHeight="1">
      <c r="A62" s="247"/>
      <c r="B62" s="380"/>
      <c r="C62" s="381"/>
      <c r="D62" s="381"/>
      <c r="E62" s="381"/>
      <c r="F62" s="381"/>
      <c r="G62" s="381"/>
      <c r="H62" s="381"/>
      <c r="I62" s="381"/>
      <c r="J62" s="381"/>
      <c r="K62" s="381"/>
      <c r="L62" s="381"/>
      <c r="M62" s="381"/>
      <c r="N62" s="381"/>
      <c r="O62" s="381"/>
      <c r="P62" s="381"/>
      <c r="Q62" s="381"/>
      <c r="R62" s="381"/>
      <c r="S62" s="381"/>
      <c r="T62" s="381"/>
      <c r="U62" s="381"/>
      <c r="V62" s="381"/>
      <c r="W62" s="381"/>
      <c r="X62" s="381"/>
      <c r="Y62" s="381"/>
      <c r="Z62" s="381"/>
      <c r="AA62" s="381"/>
      <c r="AB62" s="381"/>
      <c r="AC62" s="382"/>
      <c r="AD62" s="247"/>
      <c r="AE62" s="247"/>
      <c r="AF62" s="383"/>
      <c r="AG62" s="383"/>
      <c r="AH62" s="383"/>
      <c r="AI62" s="383"/>
      <c r="AJ62" s="383"/>
      <c r="AK62" s="383"/>
      <c r="AL62" s="383"/>
      <c r="AM62" s="71"/>
    </row>
    <row r="63" spans="1:39" ht="22.5" customHeight="1">
      <c r="A63" s="247"/>
      <c r="B63" s="384"/>
      <c r="C63" s="546" t="s">
        <v>24</v>
      </c>
      <c r="D63" s="546"/>
      <c r="E63" s="546"/>
      <c r="F63" s="546"/>
      <c r="G63" s="547" t="s">
        <v>23</v>
      </c>
      <c r="H63" s="547"/>
      <c r="I63" s="547"/>
      <c r="J63" s="547"/>
      <c r="K63" s="547"/>
      <c r="L63" s="247"/>
      <c r="M63" s="253" t="s">
        <v>22</v>
      </c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5"/>
      <c r="AC63" s="385"/>
      <c r="AD63" s="247"/>
      <c r="AE63" s="247"/>
      <c r="AF63" s="386"/>
      <c r="AG63" s="386"/>
      <c r="AH63" s="386"/>
      <c r="AI63" s="386"/>
      <c r="AJ63" s="383"/>
      <c r="AK63" s="383"/>
      <c r="AL63" s="383"/>
      <c r="AM63" s="71"/>
    </row>
    <row r="64" spans="1:39" ht="22.5" customHeight="1">
      <c r="A64" s="247"/>
      <c r="B64" s="384"/>
      <c r="C64" s="387"/>
      <c r="D64" s="548">
        <f>$D$4</f>
        <v>45046</v>
      </c>
      <c r="E64" s="548"/>
      <c r="F64" s="548"/>
      <c r="G64" s="548"/>
      <c r="H64" s="548"/>
      <c r="I64" s="548"/>
      <c r="J64" s="247"/>
      <c r="K64" s="247"/>
      <c r="L64" s="247"/>
      <c r="M64" s="258"/>
      <c r="N64" s="247"/>
      <c r="O64" s="247"/>
      <c r="P64" s="247"/>
      <c r="Q64" s="247"/>
      <c r="R64" s="247"/>
      <c r="S64" s="247"/>
      <c r="T64" s="247"/>
      <c r="U64" s="247"/>
      <c r="V64" s="247"/>
      <c r="W64" s="247"/>
      <c r="X64" s="247"/>
      <c r="Y64" s="247"/>
      <c r="Z64" s="247"/>
      <c r="AA64" s="247"/>
      <c r="AB64" s="259"/>
      <c r="AC64" s="385"/>
      <c r="AD64" s="247"/>
      <c r="AE64" s="247"/>
      <c r="AF64" s="383"/>
      <c r="AG64" s="383"/>
      <c r="AH64" s="383"/>
      <c r="AI64" s="383"/>
      <c r="AJ64" s="383"/>
      <c r="AK64" s="383"/>
      <c r="AL64" s="383"/>
      <c r="AM64" s="71"/>
    </row>
    <row r="65" spans="1:39" ht="22.5" customHeight="1">
      <c r="A65" s="247"/>
      <c r="B65" s="384"/>
      <c r="C65" s="549" t="s">
        <v>12</v>
      </c>
      <c r="D65" s="549"/>
      <c r="E65" s="549"/>
      <c r="F65" s="549"/>
      <c r="G65" s="549"/>
      <c r="H65" s="549"/>
      <c r="I65" s="549"/>
      <c r="J65" s="260" t="s">
        <v>11</v>
      </c>
      <c r="K65" s="260"/>
      <c r="L65" s="247"/>
      <c r="M65" s="258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59"/>
      <c r="AC65" s="385"/>
      <c r="AD65" s="247"/>
      <c r="AE65" s="247"/>
      <c r="AF65" s="388"/>
      <c r="AG65" s="388"/>
      <c r="AH65" s="383"/>
      <c r="AI65" s="383"/>
      <c r="AJ65" s="383"/>
      <c r="AK65" s="383"/>
      <c r="AL65" s="383"/>
      <c r="AM65" s="71"/>
    </row>
    <row r="66" spans="1:39" ht="22.5" customHeight="1">
      <c r="A66" s="247"/>
      <c r="B66" s="384"/>
      <c r="C66" s="550" t="s">
        <v>21</v>
      </c>
      <c r="D66" s="550"/>
      <c r="E66" s="550"/>
      <c r="F66" s="550"/>
      <c r="G66" s="550"/>
      <c r="H66" s="550"/>
      <c r="I66" s="550"/>
      <c r="J66" s="247"/>
      <c r="K66" s="247"/>
      <c r="L66" s="247"/>
      <c r="M66" s="258"/>
      <c r="N66" s="247"/>
      <c r="O66" s="247"/>
      <c r="P66" s="247"/>
      <c r="Q66" s="247"/>
      <c r="R66" s="247"/>
      <c r="S66" s="247"/>
      <c r="T66" s="247"/>
      <c r="U66" s="247"/>
      <c r="V66" s="247"/>
      <c r="W66" s="247"/>
      <c r="X66" s="247"/>
      <c r="Y66" s="247"/>
      <c r="Z66" s="247"/>
      <c r="AA66" s="247" t="s">
        <v>30</v>
      </c>
      <c r="AB66" s="259"/>
      <c r="AC66" s="385"/>
      <c r="AD66" s="247"/>
      <c r="AE66" s="247"/>
      <c r="AF66" s="388"/>
      <c r="AG66" s="388"/>
      <c r="AH66" s="383"/>
      <c r="AI66" s="383"/>
      <c r="AJ66" s="383"/>
      <c r="AK66" s="383"/>
      <c r="AL66" s="383"/>
      <c r="AM66" s="71"/>
    </row>
    <row r="67" spans="1:39" ht="22.5" customHeight="1">
      <c r="A67" s="247"/>
      <c r="B67" s="384"/>
      <c r="C67" s="389"/>
      <c r="D67" s="389"/>
      <c r="E67" s="389"/>
      <c r="F67" s="389"/>
      <c r="G67" s="389"/>
      <c r="H67" s="389"/>
      <c r="I67" s="389"/>
      <c r="J67" s="247"/>
      <c r="K67" s="247"/>
      <c r="L67" s="247"/>
      <c r="M67" s="258"/>
      <c r="N67" s="247"/>
      <c r="O67" s="247"/>
      <c r="P67" s="247"/>
      <c r="Q67" s="247"/>
      <c r="R67" s="247"/>
      <c r="S67" s="247"/>
      <c r="T67" s="247"/>
      <c r="U67" s="247"/>
      <c r="V67" s="247"/>
      <c r="W67" s="247"/>
      <c r="X67" s="247"/>
      <c r="Y67" s="247"/>
      <c r="Z67" s="247"/>
      <c r="AA67" s="247"/>
      <c r="AB67" s="259"/>
      <c r="AC67" s="385"/>
      <c r="AD67" s="247"/>
      <c r="AE67" s="247"/>
      <c r="AF67" s="390"/>
      <c r="AG67" s="390"/>
      <c r="AH67" s="383"/>
      <c r="AI67" s="383"/>
      <c r="AJ67" s="383"/>
      <c r="AK67" s="383"/>
      <c r="AL67" s="383"/>
      <c r="AM67" s="71"/>
    </row>
    <row r="68" spans="1:39" ht="22.5" customHeight="1">
      <c r="A68" s="247"/>
      <c r="B68" s="384"/>
      <c r="C68" s="389"/>
      <c r="D68" s="389"/>
      <c r="E68" s="389"/>
      <c r="F68" s="389"/>
      <c r="G68" s="389"/>
      <c r="H68" s="389"/>
      <c r="I68" s="389"/>
      <c r="J68" s="247"/>
      <c r="K68" s="247"/>
      <c r="L68" s="247"/>
      <c r="M68" s="269" t="s">
        <v>7</v>
      </c>
      <c r="N68" s="266" t="s">
        <v>147</v>
      </c>
      <c r="O68" s="267" t="s">
        <v>148</v>
      </c>
      <c r="P68" s="267" t="str">
        <f>$P$8</f>
        <v>1</v>
      </c>
      <c r="Q68" s="267" t="str">
        <f>$Q$8</f>
        <v>2</v>
      </c>
      <c r="R68" s="267" t="str">
        <f>$R$8</f>
        <v>3</v>
      </c>
      <c r="S68" s="267" t="str">
        <f>$S$8</f>
        <v>4</v>
      </c>
      <c r="T68" s="267" t="str">
        <f>$T$8</f>
        <v>5</v>
      </c>
      <c r="U68" s="267" t="str">
        <f>$U$8</f>
        <v>6</v>
      </c>
      <c r="V68" s="267" t="str">
        <f>$V$8</f>
        <v>7</v>
      </c>
      <c r="W68" s="267" t="str">
        <f>$W$8</f>
        <v>8</v>
      </c>
      <c r="X68" s="267" t="str">
        <f>$X$8</f>
        <v>9</v>
      </c>
      <c r="Y68" s="267" t="str">
        <f>$Y$8</f>
        <v>1</v>
      </c>
      <c r="Z68" s="267" t="str">
        <f>$Z$8</f>
        <v>2</v>
      </c>
      <c r="AA68" s="267" t="str">
        <f>$AA$8</f>
        <v>3</v>
      </c>
      <c r="AB68" s="268" t="str">
        <f>$AB$8</f>
        <v>4</v>
      </c>
      <c r="AC68" s="385"/>
      <c r="AD68" s="247"/>
      <c r="AE68" s="247"/>
      <c r="AF68" s="383"/>
      <c r="AG68" s="383"/>
      <c r="AH68" s="383"/>
      <c r="AI68" s="383"/>
      <c r="AJ68" s="383"/>
      <c r="AK68" s="383"/>
      <c r="AL68" s="383"/>
      <c r="AM68" s="71"/>
    </row>
    <row r="69" spans="1:39" ht="24.75" customHeight="1">
      <c r="A69" s="247"/>
      <c r="B69" s="384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551" t="s">
        <v>158</v>
      </c>
      <c r="N69" s="552"/>
      <c r="O69" s="562" t="str">
        <f>$O$9</f>
        <v>三菱東京UFJ銀行</v>
      </c>
      <c r="P69" s="563"/>
      <c r="Q69" s="563"/>
      <c r="R69" s="563"/>
      <c r="S69" s="564" t="str">
        <f>$S$9</f>
        <v>名古屋営業部</v>
      </c>
      <c r="T69" s="564"/>
      <c r="U69" s="564"/>
      <c r="V69" s="565"/>
      <c r="W69" s="542" t="str">
        <f>$W$9</f>
        <v>当座</v>
      </c>
      <c r="X69" s="543"/>
      <c r="Y69" s="269" t="s">
        <v>20</v>
      </c>
      <c r="Z69" s="544">
        <f>$Z$9</f>
        <v>111222</v>
      </c>
      <c r="AA69" s="544"/>
      <c r="AB69" s="545"/>
      <c r="AC69" s="385"/>
      <c r="AD69" s="247"/>
      <c r="AE69" s="247"/>
      <c r="AF69" s="391"/>
      <c r="AG69" s="391"/>
      <c r="AH69" s="383"/>
      <c r="AI69" s="383"/>
      <c r="AJ69" s="383"/>
      <c r="AK69" s="383"/>
      <c r="AL69" s="383"/>
      <c r="AM69" s="71"/>
    </row>
    <row r="70" spans="1:39" ht="24.75" customHeight="1">
      <c r="A70" s="247"/>
      <c r="B70" s="384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556" t="s">
        <v>19</v>
      </c>
      <c r="N70" s="558"/>
      <c r="O70" s="558"/>
      <c r="P70" s="557"/>
      <c r="Q70" s="597" t="str">
        <f>$Q$10</f>
        <v>ｶ)ﾄｰｴﾈｯｸ</v>
      </c>
      <c r="R70" s="598"/>
      <c r="S70" s="598"/>
      <c r="T70" s="598"/>
      <c r="U70" s="598"/>
      <c r="V70" s="598"/>
      <c r="W70" s="598"/>
      <c r="X70" s="598"/>
      <c r="Y70" s="598"/>
      <c r="Z70" s="598"/>
      <c r="AA70" s="598"/>
      <c r="AB70" s="599"/>
      <c r="AC70" s="392"/>
      <c r="AD70" s="247"/>
      <c r="AE70" s="247"/>
      <c r="AF70" s="393"/>
      <c r="AG70" s="393"/>
      <c r="AH70" s="394"/>
      <c r="AI70" s="383"/>
      <c r="AJ70" s="383"/>
      <c r="AK70" s="383"/>
      <c r="AL70" s="383"/>
      <c r="AM70" s="71"/>
    </row>
    <row r="71" spans="1:39" ht="9.75" customHeight="1">
      <c r="A71" s="247"/>
      <c r="B71" s="384"/>
      <c r="C71" s="247"/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7"/>
      <c r="W71" s="247"/>
      <c r="X71" s="247"/>
      <c r="Y71" s="247"/>
      <c r="Z71" s="247"/>
      <c r="AA71" s="247"/>
      <c r="AB71" s="247"/>
      <c r="AC71" s="385"/>
      <c r="AD71" s="247"/>
      <c r="AE71" s="247"/>
      <c r="AF71" s="391"/>
      <c r="AG71" s="391"/>
      <c r="AH71" s="383"/>
      <c r="AI71" s="383"/>
      <c r="AJ71" s="383"/>
      <c r="AK71" s="383"/>
      <c r="AL71" s="383"/>
      <c r="AM71" s="71"/>
    </row>
    <row r="72" spans="1:39" ht="22.5" customHeight="1">
      <c r="A72" s="247"/>
      <c r="B72" s="384"/>
      <c r="C72" s="273" t="s">
        <v>10</v>
      </c>
      <c r="D72" s="274" t="str">
        <f>$D$12</f>
        <v>0</v>
      </c>
      <c r="E72" s="275" t="str">
        <f>$E$12</f>
        <v>9</v>
      </c>
      <c r="F72" s="275" t="str">
        <f>$F$12</f>
        <v>9</v>
      </c>
      <c r="G72" s="275" t="str">
        <f>$G$12</f>
        <v>0</v>
      </c>
      <c r="H72" s="275" t="str">
        <f>$H$12</f>
        <v>0</v>
      </c>
      <c r="I72" s="276" t="str">
        <f>$I$12</f>
        <v>0</v>
      </c>
      <c r="J72" s="277" t="str">
        <f>$J$12</f>
        <v>0</v>
      </c>
      <c r="K72" s="275" t="str">
        <f>$K$12</f>
        <v>0</v>
      </c>
      <c r="L72" s="278" t="str">
        <f>$L$12</f>
        <v>0</v>
      </c>
      <c r="M72" s="556" t="s">
        <v>9</v>
      </c>
      <c r="N72" s="557"/>
      <c r="O72" s="274" t="str">
        <f>$O$12</f>
        <v>0</v>
      </c>
      <c r="P72" s="275" t="str">
        <f>$P$12</f>
        <v>5</v>
      </c>
      <c r="Q72" s="275" t="str">
        <f>$Q$12</f>
        <v>2</v>
      </c>
      <c r="R72" s="275">
        <f>$R$12</f>
      </c>
      <c r="S72" s="395">
        <f>$S$12</f>
      </c>
      <c r="T72" s="276" t="str">
        <f>$T$12</f>
        <v>6</v>
      </c>
      <c r="U72" s="275" t="str">
        <f>$U$12</f>
        <v>5</v>
      </c>
      <c r="V72" s="275" t="str">
        <f>$V$12</f>
        <v>9</v>
      </c>
      <c r="W72" s="275">
        <f>$W$12</f>
      </c>
      <c r="X72" s="276">
        <f>$X$12</f>
      </c>
      <c r="Y72" s="396" t="str">
        <f>$Y$12</f>
        <v>1</v>
      </c>
      <c r="Z72" s="275" t="str">
        <f>$Z$12</f>
        <v>1</v>
      </c>
      <c r="AA72" s="275" t="str">
        <f>$AA$12</f>
        <v>5</v>
      </c>
      <c r="AB72" s="289" t="str">
        <f>$AB$12</f>
        <v>3</v>
      </c>
      <c r="AC72" s="397"/>
      <c r="AD72" s="247"/>
      <c r="AE72" s="247"/>
      <c r="AF72" s="398"/>
      <c r="AG72" s="399"/>
      <c r="AH72" s="394"/>
      <c r="AI72" s="383"/>
      <c r="AJ72" s="383"/>
      <c r="AK72" s="383"/>
      <c r="AL72" s="393"/>
      <c r="AM72" s="71"/>
    </row>
    <row r="73" spans="1:39" ht="22.5" customHeight="1">
      <c r="A73" s="247"/>
      <c r="B73" s="384"/>
      <c r="C73" s="273" t="s">
        <v>8</v>
      </c>
      <c r="D73" s="274" t="str">
        <f>$D$13</f>
        <v>1</v>
      </c>
      <c r="E73" s="275" t="str">
        <f>$E$13</f>
        <v>5</v>
      </c>
      <c r="F73" s="275" t="str">
        <f>$F$13</f>
        <v>4</v>
      </c>
      <c r="G73" s="275" t="str">
        <f>$G$13</f>
        <v>0</v>
      </c>
      <c r="H73" s="275" t="str">
        <f>$H$13</f>
        <v>1</v>
      </c>
      <c r="I73" s="275" t="str">
        <f>$I$13</f>
        <v>1</v>
      </c>
      <c r="J73" s="275" t="str">
        <f>$J$13</f>
        <v>1</v>
      </c>
      <c r="K73" s="289" t="str">
        <f>$K$13</f>
        <v>1</v>
      </c>
      <c r="L73" s="578" t="s">
        <v>7</v>
      </c>
      <c r="M73" s="557"/>
      <c r="N73" s="274" t="str">
        <f>$N$13</f>
        <v>0</v>
      </c>
      <c r="O73" s="275" t="str">
        <f>$O$13</f>
        <v>1</v>
      </c>
      <c r="P73" s="289" t="str">
        <f>$P$13</f>
        <v>2</v>
      </c>
      <c r="Q73" s="578" t="s">
        <v>6</v>
      </c>
      <c r="R73" s="579"/>
      <c r="S73" s="580"/>
      <c r="T73" s="274" t="str">
        <f>$T$13</f>
        <v>1</v>
      </c>
      <c r="U73" s="275" t="str">
        <f>$U$13</f>
        <v>2</v>
      </c>
      <c r="V73" s="275" t="str">
        <f>$V$13</f>
        <v>3</v>
      </c>
      <c r="W73" s="275" t="str">
        <f>$W$13</f>
        <v>4</v>
      </c>
      <c r="X73" s="275" t="str">
        <f>$X$13</f>
        <v>5</v>
      </c>
      <c r="Y73" s="275" t="str">
        <f>$Y$13</f>
        <v>6</v>
      </c>
      <c r="Z73" s="289" t="str">
        <f>$Z$13</f>
        <v>7</v>
      </c>
      <c r="AA73" s="247"/>
      <c r="AB73" s="247"/>
      <c r="AC73" s="385"/>
      <c r="AD73" s="247"/>
      <c r="AE73" s="247"/>
      <c r="AF73" s="398"/>
      <c r="AG73" s="399"/>
      <c r="AH73" s="394"/>
      <c r="AI73" s="383"/>
      <c r="AJ73" s="383"/>
      <c r="AK73" s="383"/>
      <c r="AL73" s="383"/>
      <c r="AM73" s="71"/>
    </row>
    <row r="74" spans="1:39" ht="22.5" customHeight="1">
      <c r="A74" s="247"/>
      <c r="B74" s="384"/>
      <c r="C74" s="273" t="s">
        <v>5</v>
      </c>
      <c r="D74" s="400"/>
      <c r="E74" s="600" t="str">
        <f>$E$14</f>
        <v>トーエネックＬＡＮ工事</v>
      </c>
      <c r="F74" s="600"/>
      <c r="G74" s="600"/>
      <c r="H74" s="600"/>
      <c r="I74" s="600"/>
      <c r="J74" s="600"/>
      <c r="K74" s="600"/>
      <c r="L74" s="600"/>
      <c r="M74" s="600"/>
      <c r="N74" s="600"/>
      <c r="O74" s="600"/>
      <c r="P74" s="600"/>
      <c r="Q74" s="600"/>
      <c r="R74" s="600"/>
      <c r="S74" s="600"/>
      <c r="T74" s="600"/>
      <c r="U74" s="600"/>
      <c r="V74" s="600"/>
      <c r="W74" s="600"/>
      <c r="X74" s="600"/>
      <c r="Y74" s="600"/>
      <c r="Z74" s="601"/>
      <c r="AA74" s="247"/>
      <c r="AB74" s="247"/>
      <c r="AC74" s="385"/>
      <c r="AD74" s="247"/>
      <c r="AE74" s="247"/>
      <c r="AF74" s="398"/>
      <c r="AG74" s="399"/>
      <c r="AH74" s="394"/>
      <c r="AI74" s="383"/>
      <c r="AJ74" s="383"/>
      <c r="AK74" s="383"/>
      <c r="AL74" s="383"/>
      <c r="AM74" s="71"/>
    </row>
    <row r="75" spans="1:39" ht="22.5" customHeight="1">
      <c r="A75" s="247"/>
      <c r="B75" s="384"/>
      <c r="C75" s="401"/>
      <c r="D75" s="402"/>
      <c r="E75" s="402"/>
      <c r="F75" s="403"/>
      <c r="G75" s="403"/>
      <c r="H75" s="403"/>
      <c r="I75" s="403"/>
      <c r="J75" s="403"/>
      <c r="K75" s="403"/>
      <c r="L75" s="403"/>
      <c r="M75" s="404"/>
      <c r="N75" s="403"/>
      <c r="O75" s="403"/>
      <c r="P75" s="403"/>
      <c r="Q75" s="403"/>
      <c r="R75" s="403"/>
      <c r="S75" s="403"/>
      <c r="T75" s="403"/>
      <c r="U75" s="403"/>
      <c r="V75" s="403"/>
      <c r="W75" s="403"/>
      <c r="X75" s="403"/>
      <c r="Y75" s="403"/>
      <c r="Z75" s="403"/>
      <c r="AA75" s="247"/>
      <c r="AB75" s="247"/>
      <c r="AC75" s="385"/>
      <c r="AD75" s="247"/>
      <c r="AE75" s="247"/>
      <c r="AF75" s="398"/>
      <c r="AG75" s="399"/>
      <c r="AH75" s="394"/>
      <c r="AI75" s="383"/>
      <c r="AJ75" s="383"/>
      <c r="AK75" s="383"/>
      <c r="AL75" s="383"/>
      <c r="AM75" s="71"/>
    </row>
    <row r="76" spans="1:39" ht="9.75" customHeight="1">
      <c r="A76" s="247"/>
      <c r="B76" s="384"/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247"/>
      <c r="S76" s="247"/>
      <c r="T76" s="247"/>
      <c r="U76" s="247"/>
      <c r="V76" s="247"/>
      <c r="W76" s="247"/>
      <c r="X76" s="247"/>
      <c r="Y76" s="247"/>
      <c r="Z76" s="247"/>
      <c r="AA76" s="247"/>
      <c r="AB76" s="247"/>
      <c r="AC76" s="385"/>
      <c r="AD76" s="247"/>
      <c r="AE76" s="247"/>
      <c r="AF76" s="383"/>
      <c r="AG76" s="383"/>
      <c r="AH76" s="383"/>
      <c r="AI76" s="383"/>
      <c r="AJ76" s="383"/>
      <c r="AK76" s="383"/>
      <c r="AL76" s="383"/>
      <c r="AM76" s="71"/>
    </row>
    <row r="77" spans="1:39" ht="22.5" customHeight="1">
      <c r="A77" s="247"/>
      <c r="B77" s="384"/>
      <c r="C77" s="609" t="s">
        <v>4</v>
      </c>
      <c r="D77" s="609"/>
      <c r="E77" s="609"/>
      <c r="F77" s="609"/>
      <c r="G77" s="609"/>
      <c r="H77" s="609"/>
      <c r="I77" s="609"/>
      <c r="J77" s="556" t="s">
        <v>3</v>
      </c>
      <c r="K77" s="558"/>
      <c r="L77" s="558"/>
      <c r="M77" s="558"/>
      <c r="N77" s="558"/>
      <c r="O77" s="558"/>
      <c r="P77" s="557"/>
      <c r="Q77" s="247"/>
      <c r="R77" s="247"/>
      <c r="S77" s="247"/>
      <c r="T77" s="247"/>
      <c r="U77" s="247"/>
      <c r="V77" s="247"/>
      <c r="W77" s="247"/>
      <c r="X77" s="247"/>
      <c r="Y77" s="247"/>
      <c r="Z77" s="247"/>
      <c r="AA77" s="247"/>
      <c r="AB77" s="247"/>
      <c r="AC77" s="385"/>
      <c r="AD77" s="247"/>
      <c r="AE77" s="247"/>
      <c r="AF77" s="405"/>
      <c r="AG77" s="405"/>
      <c r="AH77" s="383"/>
      <c r="AI77" s="383"/>
      <c r="AJ77" s="383"/>
      <c r="AK77" s="383"/>
      <c r="AL77" s="383"/>
      <c r="AM77" s="71"/>
    </row>
    <row r="78" spans="1:39" ht="22.5" customHeight="1">
      <c r="A78" s="247"/>
      <c r="B78" s="384"/>
      <c r="C78" s="610" t="s">
        <v>2</v>
      </c>
      <c r="D78" s="611"/>
      <c r="E78" s="611"/>
      <c r="F78" s="611"/>
      <c r="G78" s="611" t="s">
        <v>1</v>
      </c>
      <c r="H78" s="611"/>
      <c r="I78" s="612"/>
      <c r="J78" s="594">
        <f>$J$18</f>
        <v>500000</v>
      </c>
      <c r="K78" s="595"/>
      <c r="L78" s="595"/>
      <c r="M78" s="595"/>
      <c r="N78" s="595"/>
      <c r="O78" s="595"/>
      <c r="P78" s="596"/>
      <c r="Q78" s="247"/>
      <c r="R78" s="247"/>
      <c r="S78" s="247"/>
      <c r="T78" s="247"/>
      <c r="U78" s="247"/>
      <c r="V78" s="247"/>
      <c r="W78" s="247"/>
      <c r="X78" s="247"/>
      <c r="Y78" s="247"/>
      <c r="Z78" s="247"/>
      <c r="AA78" s="247"/>
      <c r="AB78" s="247"/>
      <c r="AC78" s="385"/>
      <c r="AD78" s="247"/>
      <c r="AE78" s="247"/>
      <c r="AF78" s="398"/>
      <c r="AG78" s="399"/>
      <c r="AH78" s="406"/>
      <c r="AI78" s="383"/>
      <c r="AJ78" s="383"/>
      <c r="AK78" s="383"/>
      <c r="AL78" s="383"/>
      <c r="AM78" s="71"/>
    </row>
    <row r="79" spans="1:39" ht="22.5" customHeight="1">
      <c r="A79" s="247"/>
      <c r="B79" s="384"/>
      <c r="C79" s="613" t="s">
        <v>18</v>
      </c>
      <c r="D79" s="614"/>
      <c r="E79" s="614"/>
      <c r="F79" s="614"/>
      <c r="G79" s="611" t="s">
        <v>1</v>
      </c>
      <c r="H79" s="611"/>
      <c r="I79" s="612"/>
      <c r="J79" s="594">
        <f>$J$19</f>
        <v>300000</v>
      </c>
      <c r="K79" s="595"/>
      <c r="L79" s="595"/>
      <c r="M79" s="595"/>
      <c r="N79" s="595"/>
      <c r="O79" s="595"/>
      <c r="P79" s="596"/>
      <c r="Q79" s="247"/>
      <c r="R79" s="247"/>
      <c r="S79" s="247"/>
      <c r="T79" s="247"/>
      <c r="U79" s="247"/>
      <c r="V79" s="247"/>
      <c r="W79" s="247"/>
      <c r="X79" s="247"/>
      <c r="Y79" s="247"/>
      <c r="Z79" s="247"/>
      <c r="AA79" s="247"/>
      <c r="AB79" s="247"/>
      <c r="AC79" s="385"/>
      <c r="AD79" s="247"/>
      <c r="AE79" s="247"/>
      <c r="AF79" s="398"/>
      <c r="AG79" s="399"/>
      <c r="AH79" s="406"/>
      <c r="AI79" s="383"/>
      <c r="AJ79" s="383"/>
      <c r="AK79" s="383"/>
      <c r="AL79" s="383"/>
      <c r="AM79" s="71"/>
    </row>
    <row r="80" spans="1:39" ht="22.5" customHeight="1" thickBot="1">
      <c r="A80" s="247"/>
      <c r="B80" s="384"/>
      <c r="C80" s="619" t="s">
        <v>17</v>
      </c>
      <c r="D80" s="588"/>
      <c r="E80" s="588"/>
      <c r="F80" s="588"/>
      <c r="G80" s="589" t="s">
        <v>1</v>
      </c>
      <c r="H80" s="589"/>
      <c r="I80" s="590"/>
      <c r="J80" s="594">
        <f>$J$20</f>
        <v>250000</v>
      </c>
      <c r="K80" s="595"/>
      <c r="L80" s="595"/>
      <c r="M80" s="595"/>
      <c r="N80" s="595"/>
      <c r="O80" s="595"/>
      <c r="P80" s="596"/>
      <c r="Q80" s="247"/>
      <c r="R80" s="247"/>
      <c r="S80" s="247"/>
      <c r="T80" s="247"/>
      <c r="U80" s="247"/>
      <c r="V80" s="247"/>
      <c r="W80" s="247"/>
      <c r="X80" s="247"/>
      <c r="Y80" s="247"/>
      <c r="Z80" s="247"/>
      <c r="AA80" s="247"/>
      <c r="AB80" s="247"/>
      <c r="AC80" s="385"/>
      <c r="AD80" s="247"/>
      <c r="AE80" s="247"/>
      <c r="AF80" s="398"/>
      <c r="AG80" s="399"/>
      <c r="AH80" s="406"/>
      <c r="AI80" s="383"/>
      <c r="AJ80" s="383"/>
      <c r="AK80" s="383"/>
      <c r="AL80" s="383"/>
      <c r="AM80" s="71"/>
    </row>
    <row r="81" spans="1:39" ht="22.5" customHeight="1">
      <c r="A81" s="247"/>
      <c r="B81" s="384"/>
      <c r="C81" s="602" t="s">
        <v>15</v>
      </c>
      <c r="D81" s="603"/>
      <c r="E81" s="603"/>
      <c r="F81" s="603"/>
      <c r="G81" s="604" t="s">
        <v>1</v>
      </c>
      <c r="H81" s="604"/>
      <c r="I81" s="605"/>
      <c r="J81" s="606">
        <f>$J$21</f>
        <v>50000</v>
      </c>
      <c r="K81" s="607"/>
      <c r="L81" s="607"/>
      <c r="M81" s="607"/>
      <c r="N81" s="607"/>
      <c r="O81" s="607"/>
      <c r="P81" s="608"/>
      <c r="Q81" s="247"/>
      <c r="R81" s="247"/>
      <c r="S81" s="247"/>
      <c r="T81" s="247"/>
      <c r="U81" s="247"/>
      <c r="V81" s="247"/>
      <c r="W81" s="247"/>
      <c r="X81" s="247"/>
      <c r="Y81" s="247"/>
      <c r="Z81" s="247"/>
      <c r="AA81" s="247"/>
      <c r="AB81" s="247"/>
      <c r="AC81" s="385"/>
      <c r="AD81" s="247"/>
      <c r="AE81" s="247"/>
      <c r="AF81" s="398"/>
      <c r="AG81" s="399"/>
      <c r="AH81" s="407"/>
      <c r="AI81" s="408"/>
      <c r="AJ81" s="408"/>
      <c r="AK81" s="408"/>
      <c r="AL81" s="408"/>
      <c r="AM81" s="71"/>
    </row>
    <row r="82" spans="1:39" ht="22.5" customHeight="1">
      <c r="A82" s="247"/>
      <c r="B82" s="384"/>
      <c r="C82" s="615" t="s">
        <v>16</v>
      </c>
      <c r="D82" s="614"/>
      <c r="E82" s="614"/>
      <c r="F82" s="614"/>
      <c r="G82" s="616" t="str">
        <f>$G$22</f>
        <v>(１０％)</v>
      </c>
      <c r="H82" s="614"/>
      <c r="I82" s="617"/>
      <c r="J82" s="594">
        <f>$J$22</f>
        <v>5000</v>
      </c>
      <c r="K82" s="595"/>
      <c r="L82" s="595"/>
      <c r="M82" s="595"/>
      <c r="N82" s="595"/>
      <c r="O82" s="595"/>
      <c r="P82" s="618"/>
      <c r="Q82" s="247"/>
      <c r="R82" s="247"/>
      <c r="S82" s="247"/>
      <c r="T82" s="247"/>
      <c r="U82" s="247"/>
      <c r="V82" s="247"/>
      <c r="W82" s="247"/>
      <c r="X82" s="247"/>
      <c r="Y82" s="247"/>
      <c r="Z82" s="247"/>
      <c r="AA82" s="247"/>
      <c r="AB82" s="247"/>
      <c r="AC82" s="385"/>
      <c r="AD82" s="247"/>
      <c r="AE82" s="247"/>
      <c r="AF82" s="398"/>
      <c r="AG82" s="399"/>
      <c r="AH82" s="315"/>
      <c r="AI82" s="383"/>
      <c r="AJ82" s="383"/>
      <c r="AK82" s="383"/>
      <c r="AL82" s="383"/>
      <c r="AM82" s="71"/>
    </row>
    <row r="83" spans="1:39" ht="22.5" customHeight="1" thickBot="1">
      <c r="A83" s="247"/>
      <c r="B83" s="384"/>
      <c r="C83" s="587" t="s">
        <v>15</v>
      </c>
      <c r="D83" s="588"/>
      <c r="E83" s="588"/>
      <c r="F83" s="588"/>
      <c r="G83" s="589" t="s">
        <v>14</v>
      </c>
      <c r="H83" s="589"/>
      <c r="I83" s="590"/>
      <c r="J83" s="591">
        <f>$J$23</f>
        <v>55000</v>
      </c>
      <c r="K83" s="592"/>
      <c r="L83" s="592"/>
      <c r="M83" s="592"/>
      <c r="N83" s="592"/>
      <c r="O83" s="592"/>
      <c r="P83" s="593"/>
      <c r="Q83" s="247"/>
      <c r="R83" s="247"/>
      <c r="S83" s="247"/>
      <c r="T83" s="247"/>
      <c r="U83" s="247"/>
      <c r="V83" s="247"/>
      <c r="W83" s="247"/>
      <c r="X83" s="247"/>
      <c r="Y83" s="247"/>
      <c r="Z83" s="247"/>
      <c r="AA83" s="247"/>
      <c r="AB83" s="247"/>
      <c r="AC83" s="385"/>
      <c r="AD83" s="247"/>
      <c r="AE83" s="247"/>
      <c r="AF83" s="398"/>
      <c r="AG83" s="399"/>
      <c r="AH83" s="315"/>
      <c r="AI83" s="383"/>
      <c r="AJ83" s="383"/>
      <c r="AK83" s="383"/>
      <c r="AL83" s="383"/>
      <c r="AM83" s="71"/>
    </row>
    <row r="84" spans="1:39" ht="9.75" customHeight="1">
      <c r="A84" s="247"/>
      <c r="B84" s="384"/>
      <c r="C84" s="247"/>
      <c r="D84" s="247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  <c r="R84" s="247"/>
      <c r="S84" s="247"/>
      <c r="T84" s="247"/>
      <c r="U84" s="247"/>
      <c r="V84" s="247"/>
      <c r="W84" s="247"/>
      <c r="X84" s="247"/>
      <c r="Y84" s="247"/>
      <c r="Z84" s="247"/>
      <c r="AA84" s="247"/>
      <c r="AB84" s="247"/>
      <c r="AC84" s="385"/>
      <c r="AD84" s="247"/>
      <c r="AE84" s="247"/>
      <c r="AF84" s="383"/>
      <c r="AG84" s="383"/>
      <c r="AH84" s="383"/>
      <c r="AI84" s="383"/>
      <c r="AJ84" s="383"/>
      <c r="AK84" s="383"/>
      <c r="AL84" s="383"/>
      <c r="AM84" s="71"/>
    </row>
    <row r="85" spans="1:39" ht="22.5" customHeight="1">
      <c r="A85" s="247"/>
      <c r="B85" s="384"/>
      <c r="C85" s="253" t="s">
        <v>0</v>
      </c>
      <c r="D85" s="254"/>
      <c r="E85" s="254"/>
      <c r="F85" s="254"/>
      <c r="G85" s="254"/>
      <c r="H85" s="254"/>
      <c r="I85" s="254"/>
      <c r="J85" s="254"/>
      <c r="K85" s="254"/>
      <c r="L85" s="254"/>
      <c r="M85" s="254"/>
      <c r="N85" s="254"/>
      <c r="O85" s="254"/>
      <c r="P85" s="255"/>
      <c r="Q85" s="247"/>
      <c r="R85" s="247"/>
      <c r="S85" s="247"/>
      <c r="T85" s="247"/>
      <c r="U85" s="247"/>
      <c r="V85" s="247"/>
      <c r="W85" s="247"/>
      <c r="X85" s="247"/>
      <c r="Y85" s="247"/>
      <c r="Z85" s="247"/>
      <c r="AA85" s="247"/>
      <c r="AB85" s="247"/>
      <c r="AC85" s="385"/>
      <c r="AD85" s="247"/>
      <c r="AE85" s="247"/>
      <c r="AF85" s="383"/>
      <c r="AG85" s="383"/>
      <c r="AH85" s="383"/>
      <c r="AI85" s="383"/>
      <c r="AJ85" s="383"/>
      <c r="AK85" s="383"/>
      <c r="AL85" s="383"/>
      <c r="AM85" s="71"/>
    </row>
    <row r="86" spans="1:39" ht="22.5" customHeight="1">
      <c r="A86" s="247"/>
      <c r="B86" s="384"/>
      <c r="C86" s="624">
        <f>$C$26</f>
      </c>
      <c r="D86" s="625"/>
      <c r="E86" s="625"/>
      <c r="F86" s="625"/>
      <c r="G86" s="625"/>
      <c r="H86" s="625"/>
      <c r="I86" s="625"/>
      <c r="J86" s="625"/>
      <c r="K86" s="625"/>
      <c r="L86" s="625"/>
      <c r="M86" s="625"/>
      <c r="N86" s="625"/>
      <c r="O86" s="625"/>
      <c r="P86" s="626"/>
      <c r="Q86" s="247"/>
      <c r="R86" s="247"/>
      <c r="S86" s="247"/>
      <c r="T86" s="247"/>
      <c r="U86" s="247"/>
      <c r="V86" s="247"/>
      <c r="W86" s="247"/>
      <c r="X86" s="247"/>
      <c r="Y86" s="247"/>
      <c r="Z86" s="247"/>
      <c r="AA86" s="247"/>
      <c r="AB86" s="247"/>
      <c r="AC86" s="385"/>
      <c r="AD86" s="247"/>
      <c r="AE86" s="247"/>
      <c r="AF86" s="383"/>
      <c r="AG86" s="383"/>
      <c r="AH86" s="383"/>
      <c r="AI86" s="383"/>
      <c r="AJ86" s="383"/>
      <c r="AK86" s="383"/>
      <c r="AL86" s="383"/>
      <c r="AM86" s="71"/>
    </row>
    <row r="87" spans="1:39" ht="22.5" customHeight="1">
      <c r="A87" s="247"/>
      <c r="B87" s="384"/>
      <c r="C87" s="627"/>
      <c r="D87" s="628"/>
      <c r="E87" s="628"/>
      <c r="F87" s="628"/>
      <c r="G87" s="628"/>
      <c r="H87" s="628"/>
      <c r="I87" s="628"/>
      <c r="J87" s="628"/>
      <c r="K87" s="628"/>
      <c r="L87" s="628"/>
      <c r="M87" s="628"/>
      <c r="N87" s="628"/>
      <c r="O87" s="628"/>
      <c r="P87" s="629"/>
      <c r="Q87" s="247"/>
      <c r="R87" s="247"/>
      <c r="S87" s="247"/>
      <c r="T87" s="247"/>
      <c r="U87" s="247"/>
      <c r="V87" s="247"/>
      <c r="W87" s="247"/>
      <c r="X87" s="247"/>
      <c r="Y87" s="247"/>
      <c r="Z87" s="247"/>
      <c r="AA87" s="247"/>
      <c r="AB87" s="247"/>
      <c r="AC87" s="385"/>
      <c r="AD87" s="247"/>
      <c r="AE87" s="247"/>
      <c r="AF87" s="409"/>
      <c r="AG87" s="409"/>
      <c r="AH87" s="383"/>
      <c r="AI87" s="383"/>
      <c r="AJ87" s="383"/>
      <c r="AK87" s="383"/>
      <c r="AL87" s="383"/>
      <c r="AM87" s="71"/>
    </row>
    <row r="88" spans="1:39" ht="9" customHeight="1">
      <c r="A88" s="247"/>
      <c r="B88" s="384"/>
      <c r="C88" s="410"/>
      <c r="D88" s="410"/>
      <c r="E88" s="410"/>
      <c r="F88" s="410"/>
      <c r="G88" s="410"/>
      <c r="H88" s="410"/>
      <c r="I88" s="410"/>
      <c r="J88" s="410"/>
      <c r="K88" s="410"/>
      <c r="L88" s="410"/>
      <c r="M88" s="410"/>
      <c r="N88" s="410"/>
      <c r="O88" s="410"/>
      <c r="P88" s="410"/>
      <c r="Q88" s="247"/>
      <c r="R88" s="247"/>
      <c r="S88" s="247"/>
      <c r="T88" s="247"/>
      <c r="U88" s="247"/>
      <c r="V88" s="247"/>
      <c r="W88" s="247"/>
      <c r="X88" s="247"/>
      <c r="Y88" s="247"/>
      <c r="Z88" s="247"/>
      <c r="AA88" s="247"/>
      <c r="AB88" s="247"/>
      <c r="AC88" s="385"/>
      <c r="AD88" s="247"/>
      <c r="AE88" s="247"/>
      <c r="AF88" s="383"/>
      <c r="AG88" s="383"/>
      <c r="AH88" s="383"/>
      <c r="AI88" s="383"/>
      <c r="AJ88" s="383"/>
      <c r="AK88" s="383"/>
      <c r="AL88" s="383"/>
      <c r="AM88" s="71"/>
    </row>
    <row r="89" spans="1:39" ht="9" customHeight="1" thickBot="1">
      <c r="A89" s="247"/>
      <c r="B89" s="411"/>
      <c r="C89" s="412"/>
      <c r="D89" s="412"/>
      <c r="E89" s="412"/>
      <c r="F89" s="412"/>
      <c r="G89" s="412"/>
      <c r="H89" s="412"/>
      <c r="I89" s="412"/>
      <c r="J89" s="412"/>
      <c r="K89" s="412"/>
      <c r="L89" s="412"/>
      <c r="M89" s="412"/>
      <c r="N89" s="412"/>
      <c r="O89" s="412"/>
      <c r="P89" s="412"/>
      <c r="Q89" s="413"/>
      <c r="R89" s="413"/>
      <c r="S89" s="413"/>
      <c r="T89" s="413"/>
      <c r="U89" s="413"/>
      <c r="V89" s="413"/>
      <c r="W89" s="413"/>
      <c r="X89" s="413"/>
      <c r="Y89" s="413"/>
      <c r="Z89" s="413"/>
      <c r="AA89" s="413"/>
      <c r="AB89" s="413"/>
      <c r="AC89" s="414"/>
      <c r="AD89" s="247"/>
      <c r="AE89" s="247"/>
      <c r="AF89" s="409"/>
      <c r="AG89" s="409"/>
      <c r="AH89" s="383"/>
      <c r="AI89" s="383"/>
      <c r="AJ89" s="383"/>
      <c r="AK89" s="383"/>
      <c r="AL89" s="383"/>
      <c r="AM89" s="71"/>
    </row>
    <row r="90" spans="1:39" ht="22.5" customHeight="1">
      <c r="A90" s="247"/>
      <c r="B90" s="247"/>
      <c r="C90" s="247"/>
      <c r="D90" s="247"/>
      <c r="E90" s="247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7"/>
      <c r="AB90" s="247"/>
      <c r="AC90" s="247"/>
      <c r="AD90" s="247"/>
      <c r="AE90" s="247"/>
      <c r="AF90" s="383"/>
      <c r="AG90" s="383"/>
      <c r="AH90" s="383"/>
      <c r="AI90" s="383"/>
      <c r="AJ90" s="383"/>
      <c r="AK90" s="383"/>
      <c r="AL90" s="383"/>
      <c r="AM90" s="71"/>
    </row>
    <row r="91" spans="1:39" ht="22.5" customHeight="1">
      <c r="A91" s="247"/>
      <c r="B91" s="247"/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47"/>
      <c r="S91" s="247"/>
      <c r="T91" s="247"/>
      <c r="U91" s="247"/>
      <c r="V91" s="247"/>
      <c r="W91" s="247"/>
      <c r="X91" s="247"/>
      <c r="Y91" s="247"/>
      <c r="Z91" s="247"/>
      <c r="AA91" s="247"/>
      <c r="AB91" s="310" t="s">
        <v>77</v>
      </c>
      <c r="AC91" s="247"/>
      <c r="AD91" s="247"/>
      <c r="AE91" s="247"/>
      <c r="AF91" s="383"/>
      <c r="AG91" s="383"/>
      <c r="AH91" s="383"/>
      <c r="AI91" s="383"/>
      <c r="AJ91" s="383"/>
      <c r="AK91" s="383"/>
      <c r="AL91" s="383"/>
      <c r="AM91" s="71"/>
    </row>
    <row r="92" spans="1:39" ht="22.5" customHeight="1">
      <c r="A92" s="247"/>
      <c r="B92" s="247"/>
      <c r="C92" s="247"/>
      <c r="D92" s="247"/>
      <c r="E92" s="247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7"/>
      <c r="AB92" s="247"/>
      <c r="AC92" s="247"/>
      <c r="AD92" s="247"/>
      <c r="AE92" s="247"/>
      <c r="AF92" s="71"/>
      <c r="AG92" s="71"/>
      <c r="AH92" s="71"/>
      <c r="AI92" s="71"/>
      <c r="AJ92" s="71"/>
      <c r="AK92" s="71"/>
      <c r="AL92" s="71"/>
      <c r="AM92" s="71"/>
    </row>
  </sheetData>
  <sheetProtection sheet="1"/>
  <mergeCells count="113">
    <mergeCell ref="AF40:AG40"/>
    <mergeCell ref="C3:F3"/>
    <mergeCell ref="G3:K3"/>
    <mergeCell ref="AF3:AI3"/>
    <mergeCell ref="D4:I4"/>
    <mergeCell ref="C5:I5"/>
    <mergeCell ref="C6:I6"/>
    <mergeCell ref="M9:N9"/>
    <mergeCell ref="O9:R9"/>
    <mergeCell ref="S9:V9"/>
    <mergeCell ref="AF15:AG15"/>
    <mergeCell ref="C17:I17"/>
    <mergeCell ref="W9:X9"/>
    <mergeCell ref="Z9:AB9"/>
    <mergeCell ref="M10:P10"/>
    <mergeCell ref="Q10:AB10"/>
    <mergeCell ref="M12:N12"/>
    <mergeCell ref="AF12:AG12"/>
    <mergeCell ref="C18:F18"/>
    <mergeCell ref="G18:I18"/>
    <mergeCell ref="J18:P18"/>
    <mergeCell ref="AF18:AG18"/>
    <mergeCell ref="AH21:AL21"/>
    <mergeCell ref="L13:M13"/>
    <mergeCell ref="Q13:S13"/>
    <mergeCell ref="AF13:AG13"/>
    <mergeCell ref="E14:Z14"/>
    <mergeCell ref="AF14:AG14"/>
    <mergeCell ref="AF22:AG22"/>
    <mergeCell ref="C19:F19"/>
    <mergeCell ref="G19:I19"/>
    <mergeCell ref="J19:P19"/>
    <mergeCell ref="AF19:AG19"/>
    <mergeCell ref="C20:F20"/>
    <mergeCell ref="G20:I20"/>
    <mergeCell ref="J20:P20"/>
    <mergeCell ref="AF20:AG20"/>
    <mergeCell ref="AF23:AG23"/>
    <mergeCell ref="C26:P27"/>
    <mergeCell ref="AF30:AG30"/>
    <mergeCell ref="C21:F21"/>
    <mergeCell ref="G21:I21"/>
    <mergeCell ref="J21:P21"/>
    <mergeCell ref="AF21:AG21"/>
    <mergeCell ref="C22:F22"/>
    <mergeCell ref="G22:I22"/>
    <mergeCell ref="J22:P22"/>
    <mergeCell ref="AF31:AG31"/>
    <mergeCell ref="C36:I36"/>
    <mergeCell ref="F37:K37"/>
    <mergeCell ref="C38:J39"/>
    <mergeCell ref="C86:P87"/>
    <mergeCell ref="AF44:AG44"/>
    <mergeCell ref="AF45:AG45"/>
    <mergeCell ref="AF48:AG48"/>
    <mergeCell ref="AF39:AG39"/>
    <mergeCell ref="AF41:AG41"/>
    <mergeCell ref="AF43:AG43"/>
    <mergeCell ref="C82:F82"/>
    <mergeCell ref="G82:I82"/>
    <mergeCell ref="J82:P82"/>
    <mergeCell ref="C83:F83"/>
    <mergeCell ref="G83:I83"/>
    <mergeCell ref="J83:P83"/>
    <mergeCell ref="C80:F80"/>
    <mergeCell ref="G80:I80"/>
    <mergeCell ref="J80:P80"/>
    <mergeCell ref="C81:F81"/>
    <mergeCell ref="G81:I81"/>
    <mergeCell ref="J81:P81"/>
    <mergeCell ref="C77:I77"/>
    <mergeCell ref="J77:P77"/>
    <mergeCell ref="C78:F78"/>
    <mergeCell ref="G78:I78"/>
    <mergeCell ref="J78:P78"/>
    <mergeCell ref="C79:F79"/>
    <mergeCell ref="G79:I79"/>
    <mergeCell ref="J79:P79"/>
    <mergeCell ref="M70:P70"/>
    <mergeCell ref="Q70:AB70"/>
    <mergeCell ref="M72:N72"/>
    <mergeCell ref="L73:M73"/>
    <mergeCell ref="Q73:S73"/>
    <mergeCell ref="E74:Z74"/>
    <mergeCell ref="D45:L45"/>
    <mergeCell ref="N45:V45"/>
    <mergeCell ref="C8:I8"/>
    <mergeCell ref="C9:C10"/>
    <mergeCell ref="D9:F10"/>
    <mergeCell ref="G9:I10"/>
    <mergeCell ref="C23:F23"/>
    <mergeCell ref="G23:I23"/>
    <mergeCell ref="J23:P23"/>
    <mergeCell ref="J17:P17"/>
    <mergeCell ref="D40:L40"/>
    <mergeCell ref="M42:N42"/>
    <mergeCell ref="L43:M43"/>
    <mergeCell ref="Q43:S43"/>
    <mergeCell ref="E44:Z44"/>
    <mergeCell ref="O69:R69"/>
    <mergeCell ref="S69:V69"/>
    <mergeCell ref="Q47:AB47"/>
    <mergeCell ref="M48:M49"/>
    <mergeCell ref="N48:O49"/>
    <mergeCell ref="D50:G50"/>
    <mergeCell ref="W69:X69"/>
    <mergeCell ref="Z69:AB69"/>
    <mergeCell ref="C63:F63"/>
    <mergeCell ref="G63:K63"/>
    <mergeCell ref="D64:I64"/>
    <mergeCell ref="C65:I65"/>
    <mergeCell ref="C66:I66"/>
    <mergeCell ref="M69:N69"/>
  </mergeCells>
  <dataValidations count="2">
    <dataValidation type="list" allowBlank="1" showInputMessage="1" showErrorMessage="1" sqref="AJ14 AJ74">
      <formula1>"普通,当座"</formula1>
    </dataValidation>
    <dataValidation type="list" allowBlank="1" showInputMessage="1" showErrorMessage="1" sqref="AH40">
      <formula1>"１０％,不課税"</formula1>
    </dataValidation>
  </dataValidations>
  <printOptions horizontalCentered="1"/>
  <pageMargins left="0.984251968503937" right="0.5905511811023623" top="0.7874015748031497" bottom="0" header="0.1968503937007874" footer="0.1968503937007874"/>
  <pageSetup fitToHeight="0" horizontalDpi="600" verticalDpi="600" orientation="portrait" paperSize="9" scale="69" r:id="rId2"/>
  <rowBreaks count="1" manualBreakCount="1">
    <brk id="58" max="2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43"/>
  <sheetViews>
    <sheetView zoomScalePageLayoutView="0" workbookViewId="0" topLeftCell="A1">
      <selection activeCell="AY12" sqref="AY12"/>
    </sheetView>
  </sheetViews>
  <sheetFormatPr defaultColWidth="9.00390625" defaultRowHeight="13.5"/>
  <cols>
    <col min="1" max="49" width="3.625" style="13" customWidth="1"/>
    <col min="50" max="16384" width="9.00390625" style="13" customWidth="1"/>
  </cols>
  <sheetData>
    <row r="1" spans="2:45" ht="14.25">
      <c r="B1" s="14" t="s">
        <v>80</v>
      </c>
      <c r="AQ1" s="46"/>
      <c r="AR1" s="47"/>
      <c r="AS1" s="47"/>
    </row>
    <row r="2" spans="1:45" ht="14.25" customHeight="1">
      <c r="A2" s="15"/>
      <c r="B2" s="16" t="s">
        <v>81</v>
      </c>
      <c r="C2" s="17"/>
      <c r="D2" s="17"/>
      <c r="E2" s="17"/>
      <c r="F2" s="17"/>
      <c r="G2" s="17"/>
      <c r="AQ2" s="47"/>
      <c r="AR2" s="47"/>
      <c r="AS2" s="47"/>
    </row>
    <row r="3" spans="1:45" ht="14.25" customHeight="1">
      <c r="A3" s="15"/>
      <c r="B3" s="16"/>
      <c r="C3" s="17"/>
      <c r="D3" s="17"/>
      <c r="E3" s="17"/>
      <c r="F3" s="17"/>
      <c r="G3" s="17"/>
      <c r="AQ3" s="18"/>
      <c r="AR3" s="18"/>
      <c r="AS3" s="18"/>
    </row>
    <row r="4" spans="1:45" ht="13.5">
      <c r="A4" s="15"/>
      <c r="C4" s="17"/>
      <c r="D4" s="17"/>
      <c r="E4" s="17"/>
      <c r="F4" s="17"/>
      <c r="G4" s="17"/>
      <c r="J4" s="19"/>
      <c r="K4" s="659" t="s">
        <v>82</v>
      </c>
      <c r="L4" s="659"/>
      <c r="M4" s="659"/>
      <c r="N4" s="659"/>
      <c r="O4" s="20"/>
      <c r="P4" s="21"/>
      <c r="Q4" s="659" t="s">
        <v>83</v>
      </c>
      <c r="R4" s="659"/>
      <c r="S4" s="659"/>
      <c r="T4" s="659"/>
      <c r="U4" s="20"/>
      <c r="V4" s="22"/>
      <c r="W4" s="659" t="s">
        <v>84</v>
      </c>
      <c r="X4" s="659"/>
      <c r="Y4" s="659"/>
      <c r="Z4" s="659"/>
      <c r="AA4" s="20"/>
      <c r="AB4" s="21"/>
      <c r="AC4" s="660" t="s">
        <v>85</v>
      </c>
      <c r="AD4" s="660"/>
      <c r="AE4" s="660"/>
      <c r="AF4" s="660"/>
      <c r="AG4" s="23"/>
      <c r="AI4" s="659" t="s">
        <v>86</v>
      </c>
      <c r="AJ4" s="659"/>
      <c r="AK4" s="659"/>
      <c r="AL4" s="659"/>
      <c r="AM4" s="20"/>
      <c r="AN4" s="21"/>
      <c r="AO4" s="660" t="s">
        <v>87</v>
      </c>
      <c r="AP4" s="660"/>
      <c r="AQ4" s="660"/>
      <c r="AR4" s="660"/>
      <c r="AS4" s="24"/>
    </row>
    <row r="5" spans="1:45" ht="13.5">
      <c r="A5" s="15"/>
      <c r="E5" s="15"/>
      <c r="J5" s="19"/>
      <c r="K5" s="20"/>
      <c r="L5" s="25"/>
      <c r="M5" s="25"/>
      <c r="N5" s="20"/>
      <c r="O5" s="20"/>
      <c r="P5" s="21"/>
      <c r="Q5" s="20"/>
      <c r="R5" s="25"/>
      <c r="S5" s="25"/>
      <c r="T5" s="20"/>
      <c r="U5" s="20"/>
      <c r="V5" s="22"/>
      <c r="W5" s="26" t="s">
        <v>88</v>
      </c>
      <c r="X5" s="25"/>
      <c r="Y5" s="25"/>
      <c r="Z5" s="20"/>
      <c r="AA5" s="20"/>
      <c r="AB5" s="21"/>
      <c r="AC5" s="27" t="s">
        <v>89</v>
      </c>
      <c r="AD5" s="28"/>
      <c r="AE5" s="28"/>
      <c r="AF5" s="28"/>
      <c r="AG5" s="23"/>
      <c r="AI5" s="26" t="s">
        <v>90</v>
      </c>
      <c r="AJ5" s="20"/>
      <c r="AK5" s="20"/>
      <c r="AL5" s="20"/>
      <c r="AM5" s="20"/>
      <c r="AN5" s="21"/>
      <c r="AO5" s="29" t="s">
        <v>91</v>
      </c>
      <c r="AP5" s="28"/>
      <c r="AQ5" s="28"/>
      <c r="AR5" s="28"/>
      <c r="AS5" s="24"/>
    </row>
    <row r="6" spans="10:45" ht="13.5">
      <c r="J6" s="19"/>
      <c r="L6" s="30"/>
      <c r="M6" s="30"/>
      <c r="P6" s="21"/>
      <c r="R6" s="30"/>
      <c r="S6" s="30"/>
      <c r="V6" s="19"/>
      <c r="W6" s="31" t="s">
        <v>92</v>
      </c>
      <c r="X6" s="30"/>
      <c r="Y6" s="30"/>
      <c r="AB6" s="21"/>
      <c r="AC6" s="15" t="s">
        <v>93</v>
      </c>
      <c r="AD6" s="15"/>
      <c r="AE6" s="15"/>
      <c r="AF6" s="15"/>
      <c r="AG6" s="23"/>
      <c r="AI6" s="31" t="s">
        <v>94</v>
      </c>
      <c r="AJ6" s="31"/>
      <c r="AK6" s="31"/>
      <c r="AL6" s="31"/>
      <c r="AN6" s="21"/>
      <c r="AO6" s="32" t="s">
        <v>95</v>
      </c>
      <c r="AP6" s="15"/>
      <c r="AQ6" s="15"/>
      <c r="AR6" s="15"/>
      <c r="AS6" s="24"/>
    </row>
    <row r="7" spans="10:45" ht="13.5">
      <c r="J7" s="19"/>
      <c r="L7" s="30"/>
      <c r="M7" s="30"/>
      <c r="P7" s="21"/>
      <c r="R7" s="30"/>
      <c r="S7" s="30"/>
      <c r="V7" s="19"/>
      <c r="W7" s="33"/>
      <c r="X7" s="30"/>
      <c r="Y7" s="30"/>
      <c r="AB7" s="21"/>
      <c r="AC7" s="15"/>
      <c r="AD7" s="15"/>
      <c r="AE7" s="15"/>
      <c r="AF7" s="15"/>
      <c r="AG7" s="23"/>
      <c r="AI7" s="33"/>
      <c r="AN7" s="21"/>
      <c r="AO7" s="15"/>
      <c r="AP7" s="15"/>
      <c r="AQ7" s="15"/>
      <c r="AR7" s="15"/>
      <c r="AS7" s="24"/>
    </row>
    <row r="8" spans="10:45" ht="13.5">
      <c r="J8" s="661" t="s">
        <v>96</v>
      </c>
      <c r="K8" s="660"/>
      <c r="L8" s="660"/>
      <c r="M8" s="660"/>
      <c r="N8" s="660"/>
      <c r="O8" s="662"/>
      <c r="P8" s="663" t="s">
        <v>97</v>
      </c>
      <c r="Q8" s="660"/>
      <c r="R8" s="660"/>
      <c r="S8" s="660"/>
      <c r="T8" s="660"/>
      <c r="U8" s="664"/>
      <c r="V8" s="661" t="s">
        <v>97</v>
      </c>
      <c r="W8" s="660"/>
      <c r="X8" s="660"/>
      <c r="Y8" s="660"/>
      <c r="Z8" s="660"/>
      <c r="AA8" s="662"/>
      <c r="AB8" s="663" t="s">
        <v>97</v>
      </c>
      <c r="AC8" s="660"/>
      <c r="AD8" s="660"/>
      <c r="AE8" s="660"/>
      <c r="AF8" s="660"/>
      <c r="AG8" s="662"/>
      <c r="AH8" s="663" t="s">
        <v>97</v>
      </c>
      <c r="AI8" s="659"/>
      <c r="AJ8" s="659"/>
      <c r="AK8" s="659"/>
      <c r="AL8" s="659"/>
      <c r="AM8" s="662"/>
      <c r="AN8" s="663" t="s">
        <v>97</v>
      </c>
      <c r="AO8" s="660"/>
      <c r="AP8" s="660"/>
      <c r="AQ8" s="660"/>
      <c r="AR8" s="660"/>
      <c r="AS8" s="664"/>
    </row>
    <row r="9" spans="3:45" ht="13.5">
      <c r="C9" s="30"/>
      <c r="D9" s="30"/>
      <c r="E9" s="30"/>
      <c r="F9" s="30"/>
      <c r="G9" s="30"/>
      <c r="H9" s="28"/>
      <c r="I9" s="28"/>
      <c r="J9" s="19"/>
      <c r="K9" s="668" t="s">
        <v>98</v>
      </c>
      <c r="L9" s="669"/>
      <c r="M9" s="669"/>
      <c r="N9" s="34"/>
      <c r="O9" s="15"/>
      <c r="P9" s="21"/>
      <c r="Q9" s="668" t="s">
        <v>98</v>
      </c>
      <c r="R9" s="669"/>
      <c r="S9" s="669"/>
      <c r="T9" s="34"/>
      <c r="U9" s="15"/>
      <c r="V9" s="19"/>
      <c r="W9" s="668" t="s">
        <v>98</v>
      </c>
      <c r="X9" s="669"/>
      <c r="Y9" s="669"/>
      <c r="Z9" s="34"/>
      <c r="AA9" s="15"/>
      <c r="AB9" s="21"/>
      <c r="AC9" s="668" t="s">
        <v>98</v>
      </c>
      <c r="AD9" s="669"/>
      <c r="AE9" s="669"/>
      <c r="AF9" s="34"/>
      <c r="AG9" s="23"/>
      <c r="AI9" s="668" t="s">
        <v>98</v>
      </c>
      <c r="AJ9" s="669"/>
      <c r="AK9" s="669"/>
      <c r="AL9" s="34"/>
      <c r="AM9" s="15"/>
      <c r="AN9" s="21"/>
      <c r="AO9" s="668" t="s">
        <v>98</v>
      </c>
      <c r="AP9" s="669"/>
      <c r="AQ9" s="669"/>
      <c r="AR9" s="34"/>
      <c r="AS9" s="24"/>
    </row>
    <row r="10" spans="3:45" ht="13.5">
      <c r="C10" s="30"/>
      <c r="D10" s="30"/>
      <c r="E10" s="30"/>
      <c r="F10" s="30"/>
      <c r="G10" s="30"/>
      <c r="H10" s="28"/>
      <c r="I10" s="28"/>
      <c r="J10" s="19"/>
      <c r="K10" s="665">
        <v>42083</v>
      </c>
      <c r="L10" s="666"/>
      <c r="M10" s="666"/>
      <c r="N10" s="667"/>
      <c r="O10" s="35"/>
      <c r="P10" s="21"/>
      <c r="Q10" s="665">
        <v>42094</v>
      </c>
      <c r="R10" s="666"/>
      <c r="S10" s="666"/>
      <c r="T10" s="667"/>
      <c r="U10" s="35"/>
      <c r="V10" s="36"/>
      <c r="W10" s="665">
        <v>42083</v>
      </c>
      <c r="X10" s="666"/>
      <c r="Y10" s="666"/>
      <c r="Z10" s="667"/>
      <c r="AA10" s="35"/>
      <c r="AB10" s="21"/>
      <c r="AC10" s="665">
        <v>42083</v>
      </c>
      <c r="AD10" s="666"/>
      <c r="AE10" s="666"/>
      <c r="AF10" s="667"/>
      <c r="AG10" s="23"/>
      <c r="AI10" s="665">
        <v>42094</v>
      </c>
      <c r="AJ10" s="666"/>
      <c r="AK10" s="666"/>
      <c r="AL10" s="667"/>
      <c r="AM10" s="35"/>
      <c r="AN10" s="21"/>
      <c r="AO10" s="665">
        <v>42094</v>
      </c>
      <c r="AP10" s="666"/>
      <c r="AQ10" s="666"/>
      <c r="AR10" s="667"/>
      <c r="AS10" s="24"/>
    </row>
    <row r="11" spans="1:45" ht="13.5">
      <c r="A11" s="37"/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9"/>
      <c r="Q11" s="37"/>
      <c r="R11" s="37"/>
      <c r="S11" s="37"/>
      <c r="T11" s="37"/>
      <c r="U11" s="37"/>
      <c r="V11" s="38"/>
      <c r="W11" s="37"/>
      <c r="X11" s="37"/>
      <c r="Y11" s="37"/>
      <c r="Z11" s="37"/>
      <c r="AA11" s="37"/>
      <c r="AB11" s="39"/>
      <c r="AC11" s="37"/>
      <c r="AD11" s="37"/>
      <c r="AE11" s="37"/>
      <c r="AF11" s="37"/>
      <c r="AG11" s="40"/>
      <c r="AH11" s="37"/>
      <c r="AI11" s="37"/>
      <c r="AJ11" s="37"/>
      <c r="AK11" s="37"/>
      <c r="AL11" s="37"/>
      <c r="AM11" s="37"/>
      <c r="AN11" s="39"/>
      <c r="AO11" s="37"/>
      <c r="AP11" s="37"/>
      <c r="AQ11" s="37"/>
      <c r="AR11" s="37"/>
      <c r="AS11" s="41"/>
    </row>
    <row r="12" spans="10:45" ht="13.5">
      <c r="J12" s="19"/>
      <c r="P12" s="21"/>
      <c r="V12" s="19"/>
      <c r="AB12" s="21"/>
      <c r="AC12" s="15"/>
      <c r="AD12" s="15"/>
      <c r="AE12" s="15"/>
      <c r="AF12" s="15"/>
      <c r="AG12" s="23"/>
      <c r="AN12" s="21"/>
      <c r="AO12" s="15"/>
      <c r="AP12" s="15"/>
      <c r="AQ12" s="15"/>
      <c r="AR12" s="15"/>
      <c r="AS12" s="24"/>
    </row>
    <row r="13" spans="3:45" ht="13.5">
      <c r="C13" s="682" t="s">
        <v>99</v>
      </c>
      <c r="D13" s="683"/>
      <c r="E13" s="683"/>
      <c r="F13" s="683"/>
      <c r="G13" s="684"/>
      <c r="H13" s="28"/>
      <c r="I13" s="28"/>
      <c r="J13" s="19"/>
      <c r="K13" s="670">
        <v>42073</v>
      </c>
      <c r="L13" s="671"/>
      <c r="M13" s="671"/>
      <c r="N13" s="672"/>
      <c r="O13" s="42"/>
      <c r="P13" s="21"/>
      <c r="Q13" s="670">
        <v>42094</v>
      </c>
      <c r="R13" s="671"/>
      <c r="S13" s="671"/>
      <c r="T13" s="672"/>
      <c r="U13" s="42"/>
      <c r="V13" s="43"/>
      <c r="W13" s="670">
        <v>42073</v>
      </c>
      <c r="X13" s="671"/>
      <c r="Y13" s="671"/>
      <c r="Z13" s="672"/>
      <c r="AA13" s="42"/>
      <c r="AB13" s="21"/>
      <c r="AC13" s="676">
        <v>42084</v>
      </c>
      <c r="AD13" s="677"/>
      <c r="AE13" s="677"/>
      <c r="AF13" s="678"/>
      <c r="AG13" s="23"/>
      <c r="AI13" s="670">
        <v>42068</v>
      </c>
      <c r="AJ13" s="671"/>
      <c r="AK13" s="671"/>
      <c r="AL13" s="672"/>
      <c r="AM13" s="42"/>
      <c r="AN13" s="21"/>
      <c r="AO13" s="670">
        <v>42094</v>
      </c>
      <c r="AP13" s="671"/>
      <c r="AQ13" s="671"/>
      <c r="AR13" s="672"/>
      <c r="AS13" s="24"/>
    </row>
    <row r="14" spans="3:45" ht="13.5">
      <c r="C14" s="685"/>
      <c r="D14" s="686"/>
      <c r="E14" s="686"/>
      <c r="F14" s="686"/>
      <c r="G14" s="687"/>
      <c r="H14" s="28"/>
      <c r="I14" s="28"/>
      <c r="J14" s="19"/>
      <c r="K14" s="673"/>
      <c r="L14" s="674"/>
      <c r="M14" s="674"/>
      <c r="N14" s="675"/>
      <c r="O14" s="42"/>
      <c r="P14" s="21"/>
      <c r="Q14" s="673"/>
      <c r="R14" s="674"/>
      <c r="S14" s="674"/>
      <c r="T14" s="675"/>
      <c r="U14" s="42"/>
      <c r="V14" s="43"/>
      <c r="W14" s="673"/>
      <c r="X14" s="674"/>
      <c r="Y14" s="674"/>
      <c r="Z14" s="675"/>
      <c r="AA14" s="42"/>
      <c r="AB14" s="21"/>
      <c r="AC14" s="679"/>
      <c r="AD14" s="680"/>
      <c r="AE14" s="680"/>
      <c r="AF14" s="681"/>
      <c r="AG14" s="23"/>
      <c r="AI14" s="673"/>
      <c r="AJ14" s="674"/>
      <c r="AK14" s="674"/>
      <c r="AL14" s="675"/>
      <c r="AM14" s="42"/>
      <c r="AN14" s="21"/>
      <c r="AO14" s="673"/>
      <c r="AP14" s="674"/>
      <c r="AQ14" s="674"/>
      <c r="AR14" s="675"/>
      <c r="AS14" s="24"/>
    </row>
    <row r="15" spans="3:45" ht="13.5">
      <c r="C15" s="27" t="s">
        <v>100</v>
      </c>
      <c r="D15" s="28"/>
      <c r="E15" s="28"/>
      <c r="F15" s="28"/>
      <c r="G15" s="28"/>
      <c r="H15" s="28"/>
      <c r="I15" s="28"/>
      <c r="J15" s="19"/>
      <c r="K15" s="44" t="s">
        <v>101</v>
      </c>
      <c r="P15" s="21"/>
      <c r="Q15" s="44" t="s">
        <v>101</v>
      </c>
      <c r="V15" s="19"/>
      <c r="W15" s="44" t="s">
        <v>101</v>
      </c>
      <c r="AB15" s="21"/>
      <c r="AC15" s="45" t="s">
        <v>89</v>
      </c>
      <c r="AD15" s="15"/>
      <c r="AE15" s="15"/>
      <c r="AF15" s="15"/>
      <c r="AG15" s="23"/>
      <c r="AI15" s="44" t="s">
        <v>101</v>
      </c>
      <c r="AN15" s="21"/>
      <c r="AO15" s="44" t="s">
        <v>101</v>
      </c>
      <c r="AP15" s="15"/>
      <c r="AQ15" s="15"/>
      <c r="AR15" s="15"/>
      <c r="AS15" s="24"/>
    </row>
    <row r="16" spans="3:45" ht="13.5">
      <c r="C16" s="27" t="s">
        <v>102</v>
      </c>
      <c r="D16" s="28"/>
      <c r="E16" s="28"/>
      <c r="F16" s="28"/>
      <c r="G16" s="28"/>
      <c r="H16" s="28"/>
      <c r="I16" s="28"/>
      <c r="J16" s="19"/>
      <c r="P16" s="21"/>
      <c r="V16" s="19"/>
      <c r="AB16" s="21"/>
      <c r="AC16" s="15" t="s">
        <v>93</v>
      </c>
      <c r="AD16" s="15"/>
      <c r="AE16" s="15"/>
      <c r="AF16" s="15"/>
      <c r="AG16" s="23"/>
      <c r="AN16" s="21"/>
      <c r="AO16" s="15"/>
      <c r="AP16" s="15"/>
      <c r="AQ16" s="15"/>
      <c r="AR16" s="15"/>
      <c r="AS16" s="24"/>
    </row>
    <row r="17" spans="3:45" ht="13.5">
      <c r="C17" s="26" t="s">
        <v>103</v>
      </c>
      <c r="J17" s="19"/>
      <c r="P17" s="21"/>
      <c r="V17" s="19"/>
      <c r="AB17" s="21"/>
      <c r="AC17" s="15"/>
      <c r="AD17" s="15"/>
      <c r="AE17" s="15"/>
      <c r="AF17" s="15"/>
      <c r="AG17" s="23"/>
      <c r="AN17" s="21"/>
      <c r="AO17" s="15"/>
      <c r="AP17" s="15"/>
      <c r="AQ17" s="15"/>
      <c r="AR17" s="15"/>
      <c r="AS17" s="24"/>
    </row>
    <row r="18" spans="10:45" ht="13.5">
      <c r="J18" s="19"/>
      <c r="P18" s="21"/>
      <c r="V18" s="19"/>
      <c r="AB18" s="21"/>
      <c r="AC18" s="15"/>
      <c r="AD18" s="15"/>
      <c r="AE18" s="15"/>
      <c r="AF18" s="15"/>
      <c r="AG18" s="23"/>
      <c r="AN18" s="21"/>
      <c r="AO18" s="15"/>
      <c r="AP18" s="15"/>
      <c r="AQ18" s="15"/>
      <c r="AR18" s="15"/>
      <c r="AS18" s="24"/>
    </row>
    <row r="19" spans="3:45" ht="13.5">
      <c r="C19" s="682" t="s">
        <v>104</v>
      </c>
      <c r="D19" s="683"/>
      <c r="E19" s="683"/>
      <c r="F19" s="683"/>
      <c r="G19" s="684"/>
      <c r="H19" s="28"/>
      <c r="I19" s="28"/>
      <c r="J19" s="19"/>
      <c r="K19" s="670">
        <v>42073</v>
      </c>
      <c r="L19" s="671"/>
      <c r="M19" s="671"/>
      <c r="N19" s="672"/>
      <c r="O19" s="42"/>
      <c r="P19" s="21"/>
      <c r="Q19" s="670">
        <v>42094</v>
      </c>
      <c r="R19" s="671"/>
      <c r="S19" s="671"/>
      <c r="T19" s="672"/>
      <c r="U19" s="42"/>
      <c r="V19" s="43"/>
      <c r="W19" s="670">
        <v>42073</v>
      </c>
      <c r="X19" s="671"/>
      <c r="Y19" s="671"/>
      <c r="Z19" s="672"/>
      <c r="AA19" s="42"/>
      <c r="AB19" s="21"/>
      <c r="AC19" s="676">
        <v>42084</v>
      </c>
      <c r="AD19" s="677"/>
      <c r="AE19" s="677"/>
      <c r="AF19" s="678"/>
      <c r="AG19" s="23"/>
      <c r="AI19" s="670">
        <v>42068</v>
      </c>
      <c r="AJ19" s="671"/>
      <c r="AK19" s="671"/>
      <c r="AL19" s="672"/>
      <c r="AM19" s="42"/>
      <c r="AN19" s="21"/>
      <c r="AO19" s="670">
        <v>42094</v>
      </c>
      <c r="AP19" s="671"/>
      <c r="AQ19" s="671"/>
      <c r="AR19" s="672"/>
      <c r="AS19" s="24"/>
    </row>
    <row r="20" spans="3:45" ht="13.5">
      <c r="C20" s="685" t="s">
        <v>105</v>
      </c>
      <c r="D20" s="686"/>
      <c r="E20" s="686"/>
      <c r="F20" s="686"/>
      <c r="G20" s="687"/>
      <c r="H20" s="28"/>
      <c r="I20" s="28"/>
      <c r="J20" s="19"/>
      <c r="K20" s="673"/>
      <c r="L20" s="674"/>
      <c r="M20" s="674"/>
      <c r="N20" s="675"/>
      <c r="O20" s="42"/>
      <c r="P20" s="21"/>
      <c r="Q20" s="673"/>
      <c r="R20" s="674"/>
      <c r="S20" s="674"/>
      <c r="T20" s="675"/>
      <c r="U20" s="42"/>
      <c r="V20" s="43"/>
      <c r="W20" s="673"/>
      <c r="X20" s="674"/>
      <c r="Y20" s="674"/>
      <c r="Z20" s="675"/>
      <c r="AA20" s="42"/>
      <c r="AB20" s="21"/>
      <c r="AC20" s="679"/>
      <c r="AD20" s="680"/>
      <c r="AE20" s="680"/>
      <c r="AF20" s="681"/>
      <c r="AG20" s="23"/>
      <c r="AI20" s="673"/>
      <c r="AJ20" s="674"/>
      <c r="AK20" s="674"/>
      <c r="AL20" s="675"/>
      <c r="AM20" s="42"/>
      <c r="AN20" s="21"/>
      <c r="AO20" s="673"/>
      <c r="AP20" s="674"/>
      <c r="AQ20" s="674"/>
      <c r="AR20" s="675"/>
      <c r="AS20" s="24"/>
    </row>
    <row r="21" spans="3:45" ht="13.5">
      <c r="C21" s="27" t="s">
        <v>106</v>
      </c>
      <c r="D21" s="28"/>
      <c r="E21" s="28"/>
      <c r="F21" s="28"/>
      <c r="G21" s="28"/>
      <c r="H21" s="28"/>
      <c r="I21" s="28"/>
      <c r="J21" s="19"/>
      <c r="K21" s="44" t="s">
        <v>101</v>
      </c>
      <c r="P21" s="21"/>
      <c r="Q21" s="44" t="s">
        <v>101</v>
      </c>
      <c r="V21" s="19"/>
      <c r="W21" s="44" t="s">
        <v>101</v>
      </c>
      <c r="AB21" s="21"/>
      <c r="AC21" s="45" t="s">
        <v>89</v>
      </c>
      <c r="AD21" s="15"/>
      <c r="AE21" s="15"/>
      <c r="AF21" s="15"/>
      <c r="AG21" s="23"/>
      <c r="AI21" s="44" t="s">
        <v>101</v>
      </c>
      <c r="AN21" s="21"/>
      <c r="AO21" s="44" t="s">
        <v>101</v>
      </c>
      <c r="AP21" s="15"/>
      <c r="AQ21" s="15"/>
      <c r="AR21" s="15"/>
      <c r="AS21" s="24"/>
    </row>
    <row r="22" spans="3:45" ht="13.5">
      <c r="C22" s="27" t="s">
        <v>107</v>
      </c>
      <c r="D22" s="28"/>
      <c r="E22" s="28"/>
      <c r="F22" s="28"/>
      <c r="G22" s="28"/>
      <c r="H22" s="28"/>
      <c r="I22" s="28"/>
      <c r="J22" s="19"/>
      <c r="P22" s="21"/>
      <c r="V22" s="19"/>
      <c r="AB22" s="21"/>
      <c r="AC22" s="15" t="s">
        <v>93</v>
      </c>
      <c r="AD22" s="15"/>
      <c r="AE22" s="15"/>
      <c r="AF22" s="15"/>
      <c r="AG22" s="23"/>
      <c r="AN22" s="21"/>
      <c r="AO22" s="15"/>
      <c r="AP22" s="15"/>
      <c r="AQ22" s="15"/>
      <c r="AR22" s="15"/>
      <c r="AS22" s="24"/>
    </row>
    <row r="23" spans="1:45" ht="13.5">
      <c r="A23" s="13" t="s">
        <v>108</v>
      </c>
      <c r="J23" s="19"/>
      <c r="P23" s="21"/>
      <c r="V23" s="19"/>
      <c r="AB23" s="21"/>
      <c r="AC23" s="15"/>
      <c r="AD23" s="15"/>
      <c r="AE23" s="15"/>
      <c r="AF23" s="15"/>
      <c r="AG23" s="23"/>
      <c r="AN23" s="21"/>
      <c r="AO23" s="15"/>
      <c r="AP23" s="15"/>
      <c r="AQ23" s="15"/>
      <c r="AR23" s="15"/>
      <c r="AS23" s="24"/>
    </row>
    <row r="24" spans="1:46" ht="13.5">
      <c r="A24" s="13" t="s">
        <v>109</v>
      </c>
      <c r="C24" s="688" t="s">
        <v>110</v>
      </c>
      <c r="D24" s="689"/>
      <c r="E24" s="689"/>
      <c r="F24" s="689"/>
      <c r="G24" s="690"/>
      <c r="H24" s="48"/>
      <c r="I24" s="48"/>
      <c r="J24" s="49"/>
      <c r="K24" s="691">
        <v>42078</v>
      </c>
      <c r="L24" s="692"/>
      <c r="M24" s="692"/>
      <c r="N24" s="693"/>
      <c r="O24" s="50"/>
      <c r="P24" s="51"/>
      <c r="Q24" s="691">
        <v>42094</v>
      </c>
      <c r="R24" s="692"/>
      <c r="S24" s="692"/>
      <c r="T24" s="693"/>
      <c r="U24" s="50"/>
      <c r="V24" s="52"/>
      <c r="W24" s="691">
        <v>42078</v>
      </c>
      <c r="X24" s="692"/>
      <c r="Y24" s="692"/>
      <c r="Z24" s="693"/>
      <c r="AA24" s="50"/>
      <c r="AB24" s="51"/>
      <c r="AC24" s="697">
        <v>42084</v>
      </c>
      <c r="AD24" s="698"/>
      <c r="AE24" s="698"/>
      <c r="AF24" s="699"/>
      <c r="AG24" s="53"/>
      <c r="AH24" s="54"/>
      <c r="AI24" s="703">
        <v>42089</v>
      </c>
      <c r="AJ24" s="704"/>
      <c r="AK24" s="704"/>
      <c r="AL24" s="705"/>
      <c r="AM24" s="55"/>
      <c r="AN24" s="51"/>
      <c r="AO24" s="703">
        <v>42095</v>
      </c>
      <c r="AP24" s="704"/>
      <c r="AQ24" s="704"/>
      <c r="AR24" s="705"/>
      <c r="AS24" s="56"/>
      <c r="AT24" s="54"/>
    </row>
    <row r="25" spans="3:46" ht="13.5">
      <c r="C25" s="709" t="s">
        <v>111</v>
      </c>
      <c r="D25" s="710"/>
      <c r="E25" s="710"/>
      <c r="F25" s="710"/>
      <c r="G25" s="711"/>
      <c r="H25" s="48"/>
      <c r="I25" s="48"/>
      <c r="J25" s="49"/>
      <c r="K25" s="694"/>
      <c r="L25" s="695"/>
      <c r="M25" s="695"/>
      <c r="N25" s="696"/>
      <c r="O25" s="50"/>
      <c r="P25" s="51"/>
      <c r="Q25" s="694"/>
      <c r="R25" s="695"/>
      <c r="S25" s="695"/>
      <c r="T25" s="696"/>
      <c r="U25" s="50"/>
      <c r="V25" s="52"/>
      <c r="W25" s="694"/>
      <c r="X25" s="695"/>
      <c r="Y25" s="695"/>
      <c r="Z25" s="696"/>
      <c r="AA25" s="50"/>
      <c r="AB25" s="51"/>
      <c r="AC25" s="700"/>
      <c r="AD25" s="701"/>
      <c r="AE25" s="701"/>
      <c r="AF25" s="702"/>
      <c r="AG25" s="53"/>
      <c r="AH25" s="54"/>
      <c r="AI25" s="706"/>
      <c r="AJ25" s="707"/>
      <c r="AK25" s="707"/>
      <c r="AL25" s="708"/>
      <c r="AM25" s="55"/>
      <c r="AN25" s="51"/>
      <c r="AO25" s="706"/>
      <c r="AP25" s="707"/>
      <c r="AQ25" s="707"/>
      <c r="AR25" s="708"/>
      <c r="AS25" s="56"/>
      <c r="AT25" s="54"/>
    </row>
    <row r="26" spans="3:46" ht="13.5">
      <c r="C26" s="57" t="s">
        <v>112</v>
      </c>
      <c r="D26" s="48"/>
      <c r="E26" s="48"/>
      <c r="F26" s="48"/>
      <c r="G26" s="48"/>
      <c r="H26" s="48"/>
      <c r="I26" s="48"/>
      <c r="J26" s="49"/>
      <c r="K26" s="58"/>
      <c r="L26" s="54"/>
      <c r="M26" s="54"/>
      <c r="N26" s="54"/>
      <c r="O26" s="54"/>
      <c r="P26" s="51"/>
      <c r="Q26" s="59" t="s">
        <v>113</v>
      </c>
      <c r="R26" s="60"/>
      <c r="S26" s="60"/>
      <c r="T26" s="54"/>
      <c r="U26" s="54"/>
      <c r="V26" s="49"/>
      <c r="W26" s="58"/>
      <c r="X26" s="54"/>
      <c r="Y26" s="54"/>
      <c r="Z26" s="54"/>
      <c r="AA26" s="54"/>
      <c r="AB26" s="51"/>
      <c r="AC26" s="61"/>
      <c r="AD26" s="62"/>
      <c r="AE26" s="62"/>
      <c r="AF26" s="62"/>
      <c r="AG26" s="53"/>
      <c r="AH26" s="54"/>
      <c r="AI26" s="59" t="s">
        <v>94</v>
      </c>
      <c r="AJ26" s="54"/>
      <c r="AK26" s="54"/>
      <c r="AL26" s="54"/>
      <c r="AM26" s="54"/>
      <c r="AN26" s="51"/>
      <c r="AO26" s="59" t="s">
        <v>113</v>
      </c>
      <c r="AP26" s="62"/>
      <c r="AQ26" s="62"/>
      <c r="AR26" s="62"/>
      <c r="AS26" s="56"/>
      <c r="AT26" s="54"/>
    </row>
    <row r="27" spans="3:46" ht="13.5">
      <c r="C27" s="57" t="s">
        <v>114</v>
      </c>
      <c r="D27" s="48"/>
      <c r="E27" s="48"/>
      <c r="F27" s="48"/>
      <c r="G27" s="48"/>
      <c r="H27" s="48"/>
      <c r="I27" s="48"/>
      <c r="J27" s="49"/>
      <c r="K27" s="54"/>
      <c r="L27" s="54"/>
      <c r="M27" s="54"/>
      <c r="N27" s="54"/>
      <c r="O27" s="54"/>
      <c r="P27" s="51"/>
      <c r="Q27" s="59" t="s">
        <v>115</v>
      </c>
      <c r="R27" s="60"/>
      <c r="S27" s="60"/>
      <c r="T27" s="54"/>
      <c r="U27" s="54"/>
      <c r="V27" s="49"/>
      <c r="W27" s="54"/>
      <c r="X27" s="54"/>
      <c r="Y27" s="54"/>
      <c r="Z27" s="54"/>
      <c r="AA27" s="54"/>
      <c r="AB27" s="51"/>
      <c r="AC27" s="62"/>
      <c r="AD27" s="62"/>
      <c r="AE27" s="62"/>
      <c r="AF27" s="62"/>
      <c r="AG27" s="53"/>
      <c r="AH27" s="54"/>
      <c r="AI27" s="54" t="s">
        <v>116</v>
      </c>
      <c r="AJ27" s="54"/>
      <c r="AK27" s="54"/>
      <c r="AL27" s="54"/>
      <c r="AM27" s="54"/>
      <c r="AN27" s="51"/>
      <c r="AO27" s="59" t="s">
        <v>115</v>
      </c>
      <c r="AP27" s="62"/>
      <c r="AQ27" s="62"/>
      <c r="AR27" s="62"/>
      <c r="AS27" s="56"/>
      <c r="AT27" s="54"/>
    </row>
    <row r="28" spans="3:46" ht="13.5">
      <c r="C28" s="54" t="s">
        <v>117</v>
      </c>
      <c r="D28" s="54"/>
      <c r="E28" s="54"/>
      <c r="F28" s="54"/>
      <c r="G28" s="54"/>
      <c r="H28" s="54"/>
      <c r="I28" s="54"/>
      <c r="J28" s="49"/>
      <c r="K28" s="54"/>
      <c r="L28" s="54"/>
      <c r="M28" s="54"/>
      <c r="N28" s="54"/>
      <c r="O28" s="54"/>
      <c r="P28" s="51"/>
      <c r="Q28" s="59" t="s">
        <v>118</v>
      </c>
      <c r="R28" s="60"/>
      <c r="S28" s="60"/>
      <c r="T28" s="54"/>
      <c r="U28" s="54"/>
      <c r="V28" s="49"/>
      <c r="W28" s="54"/>
      <c r="X28" s="54"/>
      <c r="Y28" s="54"/>
      <c r="Z28" s="54"/>
      <c r="AA28" s="54"/>
      <c r="AB28" s="51"/>
      <c r="AC28" s="62"/>
      <c r="AD28" s="62"/>
      <c r="AE28" s="62"/>
      <c r="AF28" s="62"/>
      <c r="AG28" s="53"/>
      <c r="AH28" s="54"/>
      <c r="AI28" s="54" t="s">
        <v>119</v>
      </c>
      <c r="AJ28" s="54"/>
      <c r="AK28" s="54"/>
      <c r="AL28" s="54"/>
      <c r="AM28" s="54"/>
      <c r="AN28" s="51"/>
      <c r="AO28" s="59" t="s">
        <v>118</v>
      </c>
      <c r="AP28" s="62"/>
      <c r="AQ28" s="62"/>
      <c r="AR28" s="62"/>
      <c r="AS28" s="56"/>
      <c r="AT28" s="54"/>
    </row>
    <row r="29" spans="3:46" ht="13.5">
      <c r="C29" s="54"/>
      <c r="D29" s="54"/>
      <c r="E29" s="54"/>
      <c r="F29" s="54"/>
      <c r="G29" s="54"/>
      <c r="H29" s="54"/>
      <c r="I29" s="54"/>
      <c r="J29" s="49"/>
      <c r="K29" s="54"/>
      <c r="L29" s="54"/>
      <c r="M29" s="54"/>
      <c r="N29" s="54"/>
      <c r="O29" s="54"/>
      <c r="P29" s="51"/>
      <c r="Q29" s="54" t="s">
        <v>120</v>
      </c>
      <c r="R29" s="54"/>
      <c r="S29" s="54"/>
      <c r="T29" s="54"/>
      <c r="U29" s="54"/>
      <c r="V29" s="49"/>
      <c r="W29" s="54"/>
      <c r="X29" s="54"/>
      <c r="Y29" s="54"/>
      <c r="Z29" s="54"/>
      <c r="AA29" s="54"/>
      <c r="AB29" s="51"/>
      <c r="AC29" s="62"/>
      <c r="AD29" s="62"/>
      <c r="AE29" s="62"/>
      <c r="AF29" s="62"/>
      <c r="AG29" s="53"/>
      <c r="AH29" s="54"/>
      <c r="AI29" s="54" t="s">
        <v>121</v>
      </c>
      <c r="AJ29" s="54"/>
      <c r="AK29" s="54"/>
      <c r="AL29" s="54"/>
      <c r="AM29" s="54"/>
      <c r="AN29" s="51"/>
      <c r="AO29" s="54" t="s">
        <v>120</v>
      </c>
      <c r="AP29" s="62"/>
      <c r="AQ29" s="62"/>
      <c r="AR29" s="62"/>
      <c r="AS29" s="56"/>
      <c r="AT29" s="54"/>
    </row>
    <row r="30" spans="3:46" ht="13.5">
      <c r="C30" s="54"/>
      <c r="D30" s="54"/>
      <c r="E30" s="54"/>
      <c r="F30" s="54"/>
      <c r="G30" s="54"/>
      <c r="H30" s="54"/>
      <c r="I30" s="54"/>
      <c r="J30" s="49"/>
      <c r="K30" s="54"/>
      <c r="L30" s="54"/>
      <c r="M30" s="54"/>
      <c r="N30" s="54"/>
      <c r="O30" s="54"/>
      <c r="P30" s="51"/>
      <c r="Q30" s="54" t="s">
        <v>122</v>
      </c>
      <c r="R30" s="54"/>
      <c r="S30" s="54"/>
      <c r="T30" s="54"/>
      <c r="U30" s="54"/>
      <c r="V30" s="49"/>
      <c r="W30" s="54"/>
      <c r="X30" s="54"/>
      <c r="Y30" s="54"/>
      <c r="Z30" s="54"/>
      <c r="AA30" s="54"/>
      <c r="AB30" s="51"/>
      <c r="AC30" s="62"/>
      <c r="AD30" s="62"/>
      <c r="AE30" s="62"/>
      <c r="AF30" s="62"/>
      <c r="AG30" s="53"/>
      <c r="AH30" s="54"/>
      <c r="AI30" s="54"/>
      <c r="AJ30" s="54"/>
      <c r="AK30" s="54"/>
      <c r="AL30" s="54"/>
      <c r="AM30" s="54"/>
      <c r="AN30" s="51"/>
      <c r="AO30" s="54" t="s">
        <v>122</v>
      </c>
      <c r="AP30" s="62"/>
      <c r="AQ30" s="62"/>
      <c r="AR30" s="62"/>
      <c r="AS30" s="56"/>
      <c r="AT30" s="54"/>
    </row>
    <row r="31" spans="3:49" ht="13.5">
      <c r="C31" s="54"/>
      <c r="D31" s="54"/>
      <c r="E31" s="54"/>
      <c r="F31" s="54"/>
      <c r="G31" s="54"/>
      <c r="H31" s="54"/>
      <c r="I31" s="54"/>
      <c r="J31" s="49"/>
      <c r="K31" s="54"/>
      <c r="L31" s="54"/>
      <c r="M31" s="54"/>
      <c r="N31" s="54"/>
      <c r="O31" s="54"/>
      <c r="P31" s="51"/>
      <c r="Q31" s="54" t="s">
        <v>123</v>
      </c>
      <c r="R31" s="54"/>
      <c r="S31" s="54"/>
      <c r="T31" s="54"/>
      <c r="U31" s="54"/>
      <c r="V31" s="49"/>
      <c r="W31" s="54"/>
      <c r="X31" s="54"/>
      <c r="Y31" s="54"/>
      <c r="Z31" s="54"/>
      <c r="AA31" s="54"/>
      <c r="AB31" s="51"/>
      <c r="AC31" s="62"/>
      <c r="AD31" s="62"/>
      <c r="AE31" s="62"/>
      <c r="AF31" s="62"/>
      <c r="AG31" s="53"/>
      <c r="AH31" s="54"/>
      <c r="AI31" s="54"/>
      <c r="AJ31" s="54"/>
      <c r="AK31" s="54"/>
      <c r="AL31" s="54"/>
      <c r="AM31" s="54"/>
      <c r="AN31" s="51"/>
      <c r="AO31" s="54" t="s">
        <v>123</v>
      </c>
      <c r="AP31" s="62"/>
      <c r="AQ31" s="62"/>
      <c r="AR31" s="62"/>
      <c r="AS31" s="56"/>
      <c r="AT31" s="54"/>
      <c r="AW31" s="13" t="s">
        <v>137</v>
      </c>
    </row>
    <row r="32" spans="3:46" ht="13.5">
      <c r="C32" s="54"/>
      <c r="D32" s="54"/>
      <c r="E32" s="54"/>
      <c r="F32" s="54"/>
      <c r="G32" s="54"/>
      <c r="H32" s="54"/>
      <c r="I32" s="54"/>
      <c r="J32" s="49"/>
      <c r="K32" s="54"/>
      <c r="L32" s="54"/>
      <c r="M32" s="54"/>
      <c r="N32" s="54"/>
      <c r="O32" s="54"/>
      <c r="P32" s="51"/>
      <c r="Q32" s="54"/>
      <c r="R32" s="54"/>
      <c r="S32" s="54"/>
      <c r="T32" s="54"/>
      <c r="U32" s="54"/>
      <c r="V32" s="49"/>
      <c r="W32" s="54"/>
      <c r="X32" s="54"/>
      <c r="Y32" s="54"/>
      <c r="Z32" s="54"/>
      <c r="AA32" s="54"/>
      <c r="AB32" s="51"/>
      <c r="AC32" s="62"/>
      <c r="AD32" s="62"/>
      <c r="AE32" s="62"/>
      <c r="AF32" s="62"/>
      <c r="AG32" s="53"/>
      <c r="AH32" s="54"/>
      <c r="AI32" s="54"/>
      <c r="AJ32" s="54"/>
      <c r="AK32" s="54"/>
      <c r="AL32" s="54"/>
      <c r="AM32" s="54"/>
      <c r="AN32" s="51"/>
      <c r="AO32" s="62"/>
      <c r="AP32" s="62"/>
      <c r="AQ32" s="62"/>
      <c r="AR32" s="62"/>
      <c r="AS32" s="56"/>
      <c r="AT32" s="54"/>
    </row>
    <row r="33" spans="3:46" ht="13.5">
      <c r="C33" s="688" t="s">
        <v>124</v>
      </c>
      <c r="D33" s="689"/>
      <c r="E33" s="689"/>
      <c r="F33" s="689"/>
      <c r="G33" s="690"/>
      <c r="H33" s="48"/>
      <c r="I33" s="48"/>
      <c r="J33" s="49"/>
      <c r="K33" s="691">
        <v>42078</v>
      </c>
      <c r="L33" s="692"/>
      <c r="M33" s="692"/>
      <c r="N33" s="693"/>
      <c r="O33" s="50"/>
      <c r="P33" s="51"/>
      <c r="Q33" s="691">
        <v>42094</v>
      </c>
      <c r="R33" s="692"/>
      <c r="S33" s="692"/>
      <c r="T33" s="693"/>
      <c r="U33" s="50"/>
      <c r="V33" s="52"/>
      <c r="W33" s="691">
        <v>42078</v>
      </c>
      <c r="X33" s="692"/>
      <c r="Y33" s="692"/>
      <c r="Z33" s="693"/>
      <c r="AA33" s="50"/>
      <c r="AB33" s="51"/>
      <c r="AC33" s="697">
        <v>42084</v>
      </c>
      <c r="AD33" s="698"/>
      <c r="AE33" s="698"/>
      <c r="AF33" s="699"/>
      <c r="AG33" s="53"/>
      <c r="AH33" s="54"/>
      <c r="AI33" s="691">
        <v>42089</v>
      </c>
      <c r="AJ33" s="692"/>
      <c r="AK33" s="692"/>
      <c r="AL33" s="693"/>
      <c r="AM33" s="50"/>
      <c r="AN33" s="51"/>
      <c r="AO33" s="703">
        <v>42095</v>
      </c>
      <c r="AP33" s="704"/>
      <c r="AQ33" s="704"/>
      <c r="AR33" s="705"/>
      <c r="AS33" s="56"/>
      <c r="AT33" s="54"/>
    </row>
    <row r="34" spans="3:46" ht="13.5">
      <c r="C34" s="709" t="s">
        <v>125</v>
      </c>
      <c r="D34" s="710"/>
      <c r="E34" s="710"/>
      <c r="F34" s="710"/>
      <c r="G34" s="711"/>
      <c r="H34" s="48"/>
      <c r="I34" s="48"/>
      <c r="J34" s="49"/>
      <c r="K34" s="694"/>
      <c r="L34" s="695"/>
      <c r="M34" s="695"/>
      <c r="N34" s="696"/>
      <c r="O34" s="50"/>
      <c r="P34" s="51"/>
      <c r="Q34" s="694"/>
      <c r="R34" s="695"/>
      <c r="S34" s="695"/>
      <c r="T34" s="696"/>
      <c r="U34" s="50"/>
      <c r="V34" s="52"/>
      <c r="W34" s="694"/>
      <c r="X34" s="695"/>
      <c r="Y34" s="695"/>
      <c r="Z34" s="696"/>
      <c r="AA34" s="50"/>
      <c r="AB34" s="51"/>
      <c r="AC34" s="700"/>
      <c r="AD34" s="701"/>
      <c r="AE34" s="701"/>
      <c r="AF34" s="702"/>
      <c r="AG34" s="53"/>
      <c r="AH34" s="54"/>
      <c r="AI34" s="694"/>
      <c r="AJ34" s="695"/>
      <c r="AK34" s="695"/>
      <c r="AL34" s="696"/>
      <c r="AM34" s="50"/>
      <c r="AN34" s="51"/>
      <c r="AO34" s="706"/>
      <c r="AP34" s="707"/>
      <c r="AQ34" s="707"/>
      <c r="AR34" s="708"/>
      <c r="AS34" s="56"/>
      <c r="AT34" s="54"/>
    </row>
    <row r="35" spans="3:46" ht="13.5">
      <c r="C35" s="57" t="s">
        <v>126</v>
      </c>
      <c r="D35" s="48"/>
      <c r="E35" s="48"/>
      <c r="F35" s="48"/>
      <c r="G35" s="48"/>
      <c r="H35" s="48"/>
      <c r="I35" s="48"/>
      <c r="J35" s="49"/>
      <c r="K35" s="58" t="s">
        <v>127</v>
      </c>
      <c r="L35" s="54"/>
      <c r="M35" s="54"/>
      <c r="N35" s="54"/>
      <c r="O35" s="54"/>
      <c r="P35" s="51"/>
      <c r="Q35" s="58" t="s">
        <v>127</v>
      </c>
      <c r="R35" s="54"/>
      <c r="S35" s="54"/>
      <c r="T35" s="54"/>
      <c r="U35" s="54"/>
      <c r="V35" s="49"/>
      <c r="W35" s="58" t="s">
        <v>127</v>
      </c>
      <c r="X35" s="54"/>
      <c r="Y35" s="54"/>
      <c r="Z35" s="54"/>
      <c r="AA35" s="54"/>
      <c r="AB35" s="51"/>
      <c r="AC35" s="61" t="s">
        <v>127</v>
      </c>
      <c r="AD35" s="62"/>
      <c r="AE35" s="62"/>
      <c r="AF35" s="62"/>
      <c r="AG35" s="53"/>
      <c r="AH35" s="54"/>
      <c r="AI35" s="58" t="s">
        <v>127</v>
      </c>
      <c r="AJ35" s="54"/>
      <c r="AK35" s="54"/>
      <c r="AL35" s="54"/>
      <c r="AM35" s="54"/>
      <c r="AN35" s="51"/>
      <c r="AO35" s="54" t="s">
        <v>120</v>
      </c>
      <c r="AP35" s="62"/>
      <c r="AQ35" s="62"/>
      <c r="AR35" s="62"/>
      <c r="AS35" s="56"/>
      <c r="AT35" s="54"/>
    </row>
    <row r="36" spans="3:46" ht="13.5">
      <c r="C36" s="57" t="s">
        <v>128</v>
      </c>
      <c r="D36" s="48"/>
      <c r="E36" s="48"/>
      <c r="F36" s="48"/>
      <c r="G36" s="48"/>
      <c r="H36" s="48"/>
      <c r="I36" s="48"/>
      <c r="J36" s="49"/>
      <c r="K36" s="54"/>
      <c r="L36" s="54"/>
      <c r="M36" s="54"/>
      <c r="N36" s="54"/>
      <c r="O36" s="54"/>
      <c r="P36" s="51"/>
      <c r="Q36" s="60"/>
      <c r="R36" s="54"/>
      <c r="S36" s="54"/>
      <c r="T36" s="54"/>
      <c r="U36" s="54"/>
      <c r="V36" s="49"/>
      <c r="W36" s="54"/>
      <c r="X36" s="54"/>
      <c r="Y36" s="54"/>
      <c r="Z36" s="54"/>
      <c r="AA36" s="54"/>
      <c r="AB36" s="51"/>
      <c r="AC36" s="62"/>
      <c r="AD36" s="62"/>
      <c r="AE36" s="62"/>
      <c r="AF36" s="62"/>
      <c r="AG36" s="53"/>
      <c r="AH36" s="54"/>
      <c r="AI36" s="54"/>
      <c r="AJ36" s="54"/>
      <c r="AK36" s="54"/>
      <c r="AL36" s="54"/>
      <c r="AM36" s="54"/>
      <c r="AN36" s="51"/>
      <c r="AO36" s="54" t="s">
        <v>122</v>
      </c>
      <c r="AP36" s="62"/>
      <c r="AQ36" s="62"/>
      <c r="AR36" s="62"/>
      <c r="AS36" s="56"/>
      <c r="AT36" s="54"/>
    </row>
    <row r="37" spans="3:46" ht="13.5">
      <c r="C37" s="54" t="s">
        <v>129</v>
      </c>
      <c r="D37" s="54"/>
      <c r="E37" s="54"/>
      <c r="F37" s="54"/>
      <c r="G37" s="54"/>
      <c r="H37" s="54"/>
      <c r="I37" s="54"/>
      <c r="J37" s="49"/>
      <c r="K37" s="54"/>
      <c r="L37" s="54"/>
      <c r="M37" s="54"/>
      <c r="N37" s="54"/>
      <c r="O37" s="54"/>
      <c r="P37" s="51"/>
      <c r="Q37" s="60"/>
      <c r="R37" s="54"/>
      <c r="S37" s="54"/>
      <c r="T37" s="54"/>
      <c r="U37" s="54"/>
      <c r="V37" s="49"/>
      <c r="W37" s="54"/>
      <c r="X37" s="54"/>
      <c r="Y37" s="54"/>
      <c r="Z37" s="54"/>
      <c r="AA37" s="54"/>
      <c r="AB37" s="51"/>
      <c r="AC37" s="62"/>
      <c r="AD37" s="62"/>
      <c r="AE37" s="62"/>
      <c r="AF37" s="62"/>
      <c r="AG37" s="53"/>
      <c r="AH37" s="54"/>
      <c r="AI37" s="54"/>
      <c r="AJ37" s="54"/>
      <c r="AK37" s="54"/>
      <c r="AL37" s="54"/>
      <c r="AM37" s="54"/>
      <c r="AN37" s="51"/>
      <c r="AO37" s="54" t="s">
        <v>123</v>
      </c>
      <c r="AP37" s="62"/>
      <c r="AQ37" s="62"/>
      <c r="AR37" s="62"/>
      <c r="AS37" s="56"/>
      <c r="AT37" s="54"/>
    </row>
    <row r="38" spans="3:46" ht="13.5">
      <c r="C38" s="54" t="s">
        <v>130</v>
      </c>
      <c r="D38" s="54"/>
      <c r="E38" s="54"/>
      <c r="F38" s="54"/>
      <c r="G38" s="54"/>
      <c r="H38" s="54"/>
      <c r="I38" s="54"/>
      <c r="J38" s="49"/>
      <c r="K38" s="54"/>
      <c r="L38" s="54"/>
      <c r="M38" s="54"/>
      <c r="N38" s="54"/>
      <c r="O38" s="54"/>
      <c r="P38" s="51"/>
      <c r="Q38" s="54"/>
      <c r="R38" s="54"/>
      <c r="S38" s="54"/>
      <c r="T38" s="54"/>
      <c r="U38" s="54"/>
      <c r="V38" s="49"/>
      <c r="W38" s="54"/>
      <c r="X38" s="54"/>
      <c r="Y38" s="54"/>
      <c r="Z38" s="54"/>
      <c r="AA38" s="54"/>
      <c r="AB38" s="51"/>
      <c r="AC38" s="62"/>
      <c r="AD38" s="62"/>
      <c r="AE38" s="62"/>
      <c r="AF38" s="62"/>
      <c r="AG38" s="53"/>
      <c r="AH38" s="54"/>
      <c r="AI38" s="54"/>
      <c r="AJ38" s="54"/>
      <c r="AK38" s="54"/>
      <c r="AL38" s="54"/>
      <c r="AM38" s="54"/>
      <c r="AN38" s="51"/>
      <c r="AO38" s="62"/>
      <c r="AP38" s="62"/>
      <c r="AQ38" s="62"/>
      <c r="AR38" s="62"/>
      <c r="AS38" s="56"/>
      <c r="AT38" s="54"/>
    </row>
    <row r="39" spans="3:47" ht="13.5">
      <c r="C39" s="63"/>
      <c r="D39" s="63"/>
      <c r="E39" s="63"/>
      <c r="F39" s="63"/>
      <c r="G39" s="63"/>
      <c r="H39" s="63"/>
      <c r="I39" s="63"/>
      <c r="J39" s="64"/>
      <c r="K39" s="63"/>
      <c r="L39" s="63"/>
      <c r="M39" s="63"/>
      <c r="N39" s="63"/>
      <c r="O39" s="63"/>
      <c r="P39" s="65"/>
      <c r="Q39" s="63"/>
      <c r="R39" s="63"/>
      <c r="S39" s="63"/>
      <c r="T39" s="63"/>
      <c r="U39" s="63"/>
      <c r="V39" s="64"/>
      <c r="W39" s="63"/>
      <c r="X39" s="63"/>
      <c r="Y39" s="63"/>
      <c r="Z39" s="63"/>
      <c r="AA39" s="63"/>
      <c r="AB39" s="65"/>
      <c r="AC39" s="66"/>
      <c r="AD39" s="66"/>
      <c r="AE39" s="66"/>
      <c r="AF39" s="66"/>
      <c r="AG39" s="67"/>
      <c r="AH39" s="63"/>
      <c r="AI39" s="63"/>
      <c r="AJ39" s="63"/>
      <c r="AK39" s="63"/>
      <c r="AL39" s="63"/>
      <c r="AM39" s="63"/>
      <c r="AN39" s="65"/>
      <c r="AO39" s="66"/>
      <c r="AP39" s="66"/>
      <c r="AQ39" s="66"/>
      <c r="AR39" s="66"/>
      <c r="AS39" s="68"/>
      <c r="AT39" s="63"/>
      <c r="AU39" s="63"/>
    </row>
    <row r="40" spans="3:45" ht="13.5">
      <c r="C40" s="682" t="s">
        <v>131</v>
      </c>
      <c r="D40" s="683"/>
      <c r="E40" s="683"/>
      <c r="F40" s="683"/>
      <c r="G40" s="684"/>
      <c r="H40" s="28"/>
      <c r="I40" s="28"/>
      <c r="J40" s="19"/>
      <c r="K40" s="670">
        <v>42094</v>
      </c>
      <c r="L40" s="671"/>
      <c r="M40" s="671"/>
      <c r="N40" s="672"/>
      <c r="O40" s="42"/>
      <c r="P40" s="21"/>
      <c r="Q40" s="670">
        <v>42094</v>
      </c>
      <c r="R40" s="671"/>
      <c r="S40" s="671"/>
      <c r="T40" s="672"/>
      <c r="U40" s="42"/>
      <c r="V40" s="43"/>
      <c r="W40" s="712">
        <v>42114</v>
      </c>
      <c r="X40" s="713"/>
      <c r="Y40" s="713"/>
      <c r="Z40" s="714"/>
      <c r="AA40" s="42"/>
      <c r="AB40" s="21"/>
      <c r="AC40" s="670">
        <v>42094</v>
      </c>
      <c r="AD40" s="671"/>
      <c r="AE40" s="671"/>
      <c r="AF40" s="672"/>
      <c r="AG40" s="23"/>
      <c r="AI40" s="670">
        <v>42094</v>
      </c>
      <c r="AJ40" s="671"/>
      <c r="AK40" s="671"/>
      <c r="AL40" s="672"/>
      <c r="AM40" s="42"/>
      <c r="AN40" s="21"/>
      <c r="AO40" s="670">
        <v>42094</v>
      </c>
      <c r="AP40" s="671"/>
      <c r="AQ40" s="671"/>
      <c r="AR40" s="672"/>
      <c r="AS40" s="24"/>
    </row>
    <row r="41" spans="3:45" ht="13.5">
      <c r="C41" s="685" t="s">
        <v>132</v>
      </c>
      <c r="D41" s="686"/>
      <c r="E41" s="686"/>
      <c r="F41" s="686"/>
      <c r="G41" s="687"/>
      <c r="H41" s="28"/>
      <c r="I41" s="28"/>
      <c r="J41" s="19"/>
      <c r="K41" s="673"/>
      <c r="L41" s="674"/>
      <c r="M41" s="674"/>
      <c r="N41" s="675"/>
      <c r="O41" s="42"/>
      <c r="P41" s="21"/>
      <c r="Q41" s="673"/>
      <c r="R41" s="674"/>
      <c r="S41" s="674"/>
      <c r="T41" s="675"/>
      <c r="U41" s="42"/>
      <c r="V41" s="43"/>
      <c r="W41" s="715"/>
      <c r="X41" s="716"/>
      <c r="Y41" s="716"/>
      <c r="Z41" s="717"/>
      <c r="AA41" s="42"/>
      <c r="AB41" s="21"/>
      <c r="AC41" s="673"/>
      <c r="AD41" s="674"/>
      <c r="AE41" s="674"/>
      <c r="AF41" s="675"/>
      <c r="AG41" s="23"/>
      <c r="AI41" s="673"/>
      <c r="AJ41" s="674"/>
      <c r="AK41" s="674"/>
      <c r="AL41" s="675"/>
      <c r="AM41" s="42"/>
      <c r="AN41" s="21"/>
      <c r="AO41" s="673"/>
      <c r="AP41" s="674"/>
      <c r="AQ41" s="674"/>
      <c r="AR41" s="675"/>
      <c r="AS41" s="24"/>
    </row>
    <row r="42" spans="10:45" ht="13.5">
      <c r="J42" s="19"/>
      <c r="K42" s="13" t="s">
        <v>133</v>
      </c>
      <c r="P42" s="21"/>
      <c r="Q42" s="13" t="s">
        <v>133</v>
      </c>
      <c r="V42" s="19"/>
      <c r="W42" s="13" t="s">
        <v>134</v>
      </c>
      <c r="AB42" s="21"/>
      <c r="AC42" s="15" t="s">
        <v>133</v>
      </c>
      <c r="AD42" s="15"/>
      <c r="AE42" s="15"/>
      <c r="AF42" s="15"/>
      <c r="AG42" s="23"/>
      <c r="AI42" s="13" t="s">
        <v>133</v>
      </c>
      <c r="AN42" s="21"/>
      <c r="AO42" s="15"/>
      <c r="AP42" s="15"/>
      <c r="AQ42" s="15"/>
      <c r="AR42" s="15"/>
      <c r="AS42" s="24"/>
    </row>
    <row r="43" spans="10:45" ht="13.5">
      <c r="J43" s="19"/>
      <c r="K43" s="13" t="s">
        <v>135</v>
      </c>
      <c r="P43" s="21"/>
      <c r="Q43" s="13" t="s">
        <v>135</v>
      </c>
      <c r="V43" s="19"/>
      <c r="W43" s="13" t="s">
        <v>136</v>
      </c>
      <c r="AB43" s="21"/>
      <c r="AC43" s="15" t="s">
        <v>135</v>
      </c>
      <c r="AD43" s="15"/>
      <c r="AE43" s="15"/>
      <c r="AF43" s="15"/>
      <c r="AG43" s="23"/>
      <c r="AI43" s="13" t="s">
        <v>135</v>
      </c>
      <c r="AN43" s="21"/>
      <c r="AO43" s="15"/>
      <c r="AP43" s="15"/>
      <c r="AQ43" s="15"/>
      <c r="AR43" s="15"/>
      <c r="AS43" s="24"/>
    </row>
  </sheetData>
  <sheetProtection sheet="1"/>
  <mergeCells count="63">
    <mergeCell ref="AO40:AR41"/>
    <mergeCell ref="C41:G41"/>
    <mergeCell ref="C40:G40"/>
    <mergeCell ref="K40:N41"/>
    <mergeCell ref="Q40:T41"/>
    <mergeCell ref="W40:Z41"/>
    <mergeCell ref="AC40:AF41"/>
    <mergeCell ref="AI40:AL41"/>
    <mergeCell ref="AO24:AR25"/>
    <mergeCell ref="C25:G25"/>
    <mergeCell ref="C33:G33"/>
    <mergeCell ref="K33:N34"/>
    <mergeCell ref="Q33:T34"/>
    <mergeCell ref="W33:Z34"/>
    <mergeCell ref="AC33:AF34"/>
    <mergeCell ref="AI33:AL34"/>
    <mergeCell ref="AO33:AR34"/>
    <mergeCell ref="C34:G34"/>
    <mergeCell ref="C24:G24"/>
    <mergeCell ref="K24:N25"/>
    <mergeCell ref="Q24:T25"/>
    <mergeCell ref="W24:Z25"/>
    <mergeCell ref="AC24:AF25"/>
    <mergeCell ref="AI24:AL25"/>
    <mergeCell ref="AO13:AR14"/>
    <mergeCell ref="C19:G19"/>
    <mergeCell ref="K19:N20"/>
    <mergeCell ref="Q19:T20"/>
    <mergeCell ref="W19:Z20"/>
    <mergeCell ref="AC19:AF20"/>
    <mergeCell ref="AI19:AL20"/>
    <mergeCell ref="AO19:AR20"/>
    <mergeCell ref="C20:G20"/>
    <mergeCell ref="C13:G14"/>
    <mergeCell ref="K13:N14"/>
    <mergeCell ref="Q13:T14"/>
    <mergeCell ref="W13:Z14"/>
    <mergeCell ref="AC13:AF14"/>
    <mergeCell ref="AI13:AL14"/>
    <mergeCell ref="K10:N10"/>
    <mergeCell ref="Q10:T10"/>
    <mergeCell ref="W10:Z10"/>
    <mergeCell ref="AC10:AF10"/>
    <mergeCell ref="AI10:AL10"/>
    <mergeCell ref="AO10:AR10"/>
    <mergeCell ref="K9:M9"/>
    <mergeCell ref="Q9:S9"/>
    <mergeCell ref="W9:Y9"/>
    <mergeCell ref="AC9:AE9"/>
    <mergeCell ref="AI9:AK9"/>
    <mergeCell ref="AO9:AQ9"/>
    <mergeCell ref="J8:O8"/>
    <mergeCell ref="P8:U8"/>
    <mergeCell ref="V8:AA8"/>
    <mergeCell ref="AB8:AG8"/>
    <mergeCell ref="AH8:AM8"/>
    <mergeCell ref="AN8:AS8"/>
    <mergeCell ref="K4:N4"/>
    <mergeCell ref="Q4:T4"/>
    <mergeCell ref="W4:Z4"/>
    <mergeCell ref="AC4:AF4"/>
    <mergeCell ref="AI4:AL4"/>
    <mergeCell ref="AO4:AR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野寺 泰司</dc:creator>
  <cp:keywords/>
  <dc:description/>
  <cp:lastModifiedBy>横田　香穗理</cp:lastModifiedBy>
  <cp:lastPrinted>2023-09-11T00:17:29Z</cp:lastPrinted>
  <dcterms:created xsi:type="dcterms:W3CDTF">2014-08-07T04:03:34Z</dcterms:created>
  <dcterms:modified xsi:type="dcterms:W3CDTF">2023-09-19T23:15:25Z</dcterms:modified>
  <cp:category/>
  <cp:version/>
  <cp:contentType/>
  <cp:contentStatus/>
</cp:coreProperties>
</file>