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s\usr\情報通信統括部\総括・業務グループ\048_外注契約､請求の電子化（コントラクトハブ）\修正が必要なマニュアル・帳票等\完成届兼引渡確認書\広報依頼\"/>
    </mc:Choice>
  </mc:AlternateContent>
  <xr:revisionPtr revIDLastSave="0" documentId="13_ncr:1_{E473B1D5-65BB-4F4E-A53A-471FA6407702}" xr6:coauthVersionLast="47" xr6:coauthVersionMax="47" xr10:uidLastSave="{00000000-0000-0000-0000-000000000000}"/>
  <bookViews>
    <workbookView xWindow="-110" yWindow="-110" windowWidth="19420" windowHeight="10300" xr2:uid="{00000000-000D-0000-FFFF-FFFF00000000}"/>
  </bookViews>
  <sheets>
    <sheet name="完成届兼引渡確認書【電子取引】" sheetId="4" r:id="rId1"/>
    <sheet name="完成届兼引渡確認書【電子取引】（記入例）" sheetId="1" r:id="rId2"/>
    <sheet name="情報通信部門　請求書【書面取引】 " sheetId="5" r:id="rId3"/>
    <sheet name="情報通信部門　請求書 【書面取引】 （記入例）" sheetId="6" r:id="rId4"/>
    <sheet name="日付記入例" sheetId="7" r:id="rId5"/>
  </sheets>
  <definedNames>
    <definedName name="_xlnm.Print_Area" localSheetId="0">完成届兼引渡確認書【電子取引】!$A$1:$T$34</definedName>
    <definedName name="_xlnm.Print_Area" localSheetId="1">'完成届兼引渡確認書【電子取引】（記入例）'!$A$1:$T$34</definedName>
    <definedName name="_xlnm.Print_Area" localSheetId="3">'情報通信部門　請求書 【書面取引】 （記入例）'!$A$1:$AD$91</definedName>
    <definedName name="_xlnm.Print_Area" localSheetId="2">'情報通信部門　請求書【書面取引】 '!$A$1:$AD$91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45" i="6" l="1"/>
  <c r="D45" i="6"/>
  <c r="E44" i="6"/>
  <c r="E14" i="6" s="1"/>
  <c r="E74" i="6" s="1"/>
  <c r="AH43" i="6"/>
  <c r="AH44" i="6" s="1"/>
  <c r="Z43" i="6"/>
  <c r="Z13" i="6" s="1"/>
  <c r="Z73" i="6" s="1"/>
  <c r="Y43" i="6"/>
  <c r="Y13" i="6" s="1"/>
  <c r="Y73" i="6" s="1"/>
  <c r="X43" i="6"/>
  <c r="W43" i="6"/>
  <c r="W13" i="6" s="1"/>
  <c r="W73" i="6" s="1"/>
  <c r="V43" i="6"/>
  <c r="U43" i="6"/>
  <c r="U13" i="6" s="1"/>
  <c r="U73" i="6" s="1"/>
  <c r="T43" i="6"/>
  <c r="T13" i="6" s="1"/>
  <c r="T73" i="6" s="1"/>
  <c r="P43" i="6"/>
  <c r="P13" i="6" s="1"/>
  <c r="P73" i="6" s="1"/>
  <c r="O43" i="6"/>
  <c r="O13" i="6" s="1"/>
  <c r="O73" i="6" s="1"/>
  <c r="N43" i="6"/>
  <c r="N13" i="6" s="1"/>
  <c r="N73" i="6" s="1"/>
  <c r="K43" i="6"/>
  <c r="K13" i="6" s="1"/>
  <c r="K73" i="6" s="1"/>
  <c r="J43" i="6"/>
  <c r="J13" i="6" s="1"/>
  <c r="J73" i="6" s="1"/>
  <c r="I43" i="6"/>
  <c r="I13" i="6" s="1"/>
  <c r="I73" i="6" s="1"/>
  <c r="H43" i="6"/>
  <c r="H13" i="6" s="1"/>
  <c r="H73" i="6" s="1"/>
  <c r="G43" i="6"/>
  <c r="F43" i="6"/>
  <c r="E43" i="6"/>
  <c r="D43" i="6"/>
  <c r="D13" i="6" s="1"/>
  <c r="D73" i="6" s="1"/>
  <c r="AB42" i="6"/>
  <c r="AB12" i="6" s="1"/>
  <c r="AB72" i="6" s="1"/>
  <c r="AA42" i="6"/>
  <c r="AA12" i="6" s="1"/>
  <c r="AA72" i="6" s="1"/>
  <c r="Z42" i="6"/>
  <c r="Z12" i="6" s="1"/>
  <c r="Z72" i="6" s="1"/>
  <c r="Y42" i="6"/>
  <c r="Y12" i="6" s="1"/>
  <c r="Y72" i="6" s="1"/>
  <c r="X42" i="6"/>
  <c r="X12" i="6" s="1"/>
  <c r="X72" i="6" s="1"/>
  <c r="W42" i="6"/>
  <c r="W12" i="6" s="1"/>
  <c r="W72" i="6" s="1"/>
  <c r="V42" i="6"/>
  <c r="V12" i="6" s="1"/>
  <c r="V72" i="6" s="1"/>
  <c r="U42" i="6"/>
  <c r="U12" i="6" s="1"/>
  <c r="U72" i="6" s="1"/>
  <c r="T42" i="6"/>
  <c r="S42" i="6"/>
  <c r="R42" i="6"/>
  <c r="Q42" i="6"/>
  <c r="Q12" i="6" s="1"/>
  <c r="Q72" i="6" s="1"/>
  <c r="P42" i="6"/>
  <c r="P12" i="6" s="1"/>
  <c r="P72" i="6" s="1"/>
  <c r="O42" i="6"/>
  <c r="O12" i="6" s="1"/>
  <c r="O72" i="6" s="1"/>
  <c r="L42" i="6"/>
  <c r="L12" i="6" s="1"/>
  <c r="L72" i="6" s="1"/>
  <c r="K42" i="6"/>
  <c r="J42" i="6"/>
  <c r="I42" i="6"/>
  <c r="I12" i="6" s="1"/>
  <c r="I72" i="6" s="1"/>
  <c r="H42" i="6"/>
  <c r="H12" i="6" s="1"/>
  <c r="H72" i="6" s="1"/>
  <c r="G42" i="6"/>
  <c r="G12" i="6" s="1"/>
  <c r="G72" i="6" s="1"/>
  <c r="F42" i="6"/>
  <c r="E42" i="6"/>
  <c r="E12" i="6" s="1"/>
  <c r="E72" i="6" s="1"/>
  <c r="D42" i="6"/>
  <c r="D40" i="6"/>
  <c r="F37" i="6"/>
  <c r="C26" i="6"/>
  <c r="C86" i="6" s="1"/>
  <c r="G22" i="6"/>
  <c r="G82" i="6" s="1"/>
  <c r="J21" i="6"/>
  <c r="J81" i="6" s="1"/>
  <c r="J20" i="6"/>
  <c r="J80" i="6" s="1"/>
  <c r="J19" i="6"/>
  <c r="J79" i="6" s="1"/>
  <c r="J18" i="6"/>
  <c r="J78" i="6" s="1"/>
  <c r="X13" i="6"/>
  <c r="X73" i="6" s="1"/>
  <c r="V13" i="6"/>
  <c r="V73" i="6" s="1"/>
  <c r="G13" i="6"/>
  <c r="G73" i="6" s="1"/>
  <c r="F13" i="6"/>
  <c r="F73" i="6" s="1"/>
  <c r="E13" i="6"/>
  <c r="E73" i="6" s="1"/>
  <c r="T12" i="6"/>
  <c r="T72" i="6" s="1"/>
  <c r="S12" i="6"/>
  <c r="S72" i="6" s="1"/>
  <c r="R12" i="6"/>
  <c r="R72" i="6" s="1"/>
  <c r="K12" i="6"/>
  <c r="K72" i="6" s="1"/>
  <c r="J12" i="6"/>
  <c r="J72" i="6" s="1"/>
  <c r="F12" i="6"/>
  <c r="F72" i="6" s="1"/>
  <c r="D12" i="6"/>
  <c r="D72" i="6" s="1"/>
  <c r="Q10" i="6"/>
  <c r="Q70" i="6" s="1"/>
  <c r="Z9" i="6"/>
  <c r="Z69" i="6" s="1"/>
  <c r="W9" i="6"/>
  <c r="W69" i="6" s="1"/>
  <c r="S9" i="6"/>
  <c r="S69" i="6" s="1"/>
  <c r="O9" i="6"/>
  <c r="O69" i="6" s="1"/>
  <c r="AB8" i="6"/>
  <c r="AB68" i="6" s="1"/>
  <c r="AA8" i="6"/>
  <c r="AA68" i="6" s="1"/>
  <c r="Z8" i="6"/>
  <c r="Z68" i="6" s="1"/>
  <c r="Y8" i="6"/>
  <c r="Y68" i="6" s="1"/>
  <c r="X8" i="6"/>
  <c r="X68" i="6" s="1"/>
  <c r="W8" i="6"/>
  <c r="W68" i="6" s="1"/>
  <c r="V8" i="6"/>
  <c r="V68" i="6" s="1"/>
  <c r="U8" i="6"/>
  <c r="U68" i="6" s="1"/>
  <c r="T8" i="6"/>
  <c r="T68" i="6" s="1"/>
  <c r="S8" i="6"/>
  <c r="S68" i="6" s="1"/>
  <c r="R8" i="6"/>
  <c r="R68" i="6" s="1"/>
  <c r="Q8" i="6"/>
  <c r="Q68" i="6" s="1"/>
  <c r="P8" i="6"/>
  <c r="P68" i="6" s="1"/>
  <c r="D4" i="6"/>
  <c r="D64" i="6" s="1"/>
  <c r="C85" i="5"/>
  <c r="J80" i="5"/>
  <c r="J79" i="5"/>
  <c r="J78" i="5"/>
  <c r="J77" i="5"/>
  <c r="Z72" i="5"/>
  <c r="Y72" i="5"/>
  <c r="X72" i="5"/>
  <c r="W72" i="5"/>
  <c r="V72" i="5"/>
  <c r="J72" i="5"/>
  <c r="I72" i="5"/>
  <c r="H72" i="5"/>
  <c r="G72" i="5"/>
  <c r="F72" i="5"/>
  <c r="E72" i="5"/>
  <c r="W71" i="5"/>
  <c r="V71" i="5"/>
  <c r="U71" i="5"/>
  <c r="T71" i="5"/>
  <c r="S71" i="5"/>
  <c r="R71" i="5"/>
  <c r="I71" i="5"/>
  <c r="H71" i="5"/>
  <c r="G71" i="5"/>
  <c r="F71" i="5"/>
  <c r="E71" i="5"/>
  <c r="D71" i="5"/>
  <c r="W68" i="5"/>
  <c r="S68" i="5"/>
  <c r="O68" i="5"/>
  <c r="AB67" i="5"/>
  <c r="AA67" i="5"/>
  <c r="Z67" i="5"/>
  <c r="Y67" i="5"/>
  <c r="X67" i="5"/>
  <c r="W67" i="5"/>
  <c r="V67" i="5"/>
  <c r="S67" i="5"/>
  <c r="R67" i="5"/>
  <c r="Q67" i="5"/>
  <c r="P67" i="5"/>
  <c r="D63" i="5"/>
  <c r="N45" i="5"/>
  <c r="D45" i="5"/>
  <c r="AH44" i="5"/>
  <c r="AH45" i="5" s="1"/>
  <c r="J23" i="5" s="1"/>
  <c r="J82" i="5" s="1"/>
  <c r="E44" i="5"/>
  <c r="E14" i="5" s="1"/>
  <c r="AH43" i="5"/>
  <c r="Z43" i="5"/>
  <c r="Y43" i="5"/>
  <c r="X43" i="5"/>
  <c r="W43" i="5"/>
  <c r="V43" i="5"/>
  <c r="U43" i="5"/>
  <c r="U72" i="5" s="1"/>
  <c r="T43" i="5"/>
  <c r="T72" i="5" s="1"/>
  <c r="P43" i="5"/>
  <c r="P13" i="5" s="1"/>
  <c r="O43" i="5"/>
  <c r="O13" i="5" s="1"/>
  <c r="N43" i="5"/>
  <c r="N13" i="5" s="1"/>
  <c r="K43" i="5"/>
  <c r="K13" i="5" s="1"/>
  <c r="J43" i="5"/>
  <c r="I43" i="5"/>
  <c r="H43" i="5"/>
  <c r="G43" i="5"/>
  <c r="F43" i="5"/>
  <c r="E43" i="5"/>
  <c r="D43" i="5"/>
  <c r="D72" i="5" s="1"/>
  <c r="AB42" i="5"/>
  <c r="AB71" i="5" s="1"/>
  <c r="AA42" i="5"/>
  <c r="AA12" i="5" s="1"/>
  <c r="Z42" i="5"/>
  <c r="Z12" i="5" s="1"/>
  <c r="Y42" i="5"/>
  <c r="Y12" i="5" s="1"/>
  <c r="X42" i="5"/>
  <c r="X12" i="5" s="1"/>
  <c r="W42" i="5"/>
  <c r="V42" i="5"/>
  <c r="U42" i="5"/>
  <c r="T42" i="5"/>
  <c r="S42" i="5"/>
  <c r="R42" i="5"/>
  <c r="Q42" i="5"/>
  <c r="Q71" i="5" s="1"/>
  <c r="P42" i="5"/>
  <c r="P71" i="5" s="1"/>
  <c r="O42" i="5"/>
  <c r="O12" i="5" s="1"/>
  <c r="L42" i="5"/>
  <c r="L12" i="5" s="1"/>
  <c r="K42" i="5"/>
  <c r="K12" i="5" s="1"/>
  <c r="J42" i="5"/>
  <c r="J12" i="5" s="1"/>
  <c r="I42" i="5"/>
  <c r="H42" i="5"/>
  <c r="G42" i="5"/>
  <c r="F42" i="5"/>
  <c r="E42" i="5"/>
  <c r="D42" i="5"/>
  <c r="D40" i="5"/>
  <c r="F37" i="5"/>
  <c r="C26" i="5"/>
  <c r="J22" i="5"/>
  <c r="J81" i="5" s="1"/>
  <c r="G22" i="5"/>
  <c r="G81" i="5" s="1"/>
  <c r="J21" i="5"/>
  <c r="J20" i="5"/>
  <c r="J19" i="5"/>
  <c r="J18" i="5"/>
  <c r="Z13" i="5"/>
  <c r="Y13" i="5"/>
  <c r="X13" i="5"/>
  <c r="W13" i="5"/>
  <c r="V13" i="5"/>
  <c r="U13" i="5"/>
  <c r="T13" i="5"/>
  <c r="J13" i="5"/>
  <c r="I13" i="5"/>
  <c r="H13" i="5"/>
  <c r="G13" i="5"/>
  <c r="F13" i="5"/>
  <c r="E13" i="5"/>
  <c r="D13" i="5"/>
  <c r="AB12" i="5"/>
  <c r="W12" i="5"/>
  <c r="V12" i="5"/>
  <c r="U12" i="5"/>
  <c r="T12" i="5"/>
  <c r="S12" i="5"/>
  <c r="R12" i="5"/>
  <c r="Q12" i="5"/>
  <c r="P12" i="5"/>
  <c r="I12" i="5"/>
  <c r="H12" i="5"/>
  <c r="G12" i="5"/>
  <c r="F12" i="5"/>
  <c r="E12" i="5"/>
  <c r="D12" i="5"/>
  <c r="Q10" i="5"/>
  <c r="Q69" i="5" s="1"/>
  <c r="Z9" i="5"/>
  <c r="Z68" i="5" s="1"/>
  <c r="W9" i="5"/>
  <c r="S9" i="5"/>
  <c r="O9" i="5"/>
  <c r="AB8" i="5"/>
  <c r="AA8" i="5"/>
  <c r="Z8" i="5"/>
  <c r="Y8" i="5"/>
  <c r="X8" i="5"/>
  <c r="W8" i="5"/>
  <c r="V8" i="5"/>
  <c r="U8" i="5"/>
  <c r="U67" i="5" s="1"/>
  <c r="T8" i="5"/>
  <c r="T67" i="5" s="1"/>
  <c r="S8" i="5"/>
  <c r="R8" i="5"/>
  <c r="Q8" i="5"/>
  <c r="P8" i="5"/>
  <c r="D4" i="5"/>
  <c r="K20" i="4"/>
  <c r="F20" i="4"/>
  <c r="F18" i="4"/>
  <c r="F16" i="4"/>
  <c r="G14" i="4"/>
  <c r="F14" i="4"/>
  <c r="E14" i="4"/>
  <c r="F13" i="4"/>
  <c r="F9" i="4"/>
  <c r="P1" i="4"/>
  <c r="F14" i="1"/>
  <c r="F9" i="1"/>
  <c r="G14" i="1"/>
  <c r="E14" i="1"/>
  <c r="K20" i="1"/>
  <c r="F20" i="1"/>
  <c r="F18" i="1"/>
  <c r="F16" i="1"/>
  <c r="F13" i="1"/>
  <c r="P1" i="1"/>
  <c r="J22" i="6" l="1"/>
  <c r="J82" i="6" s="1"/>
  <c r="AH45" i="6"/>
  <c r="J23" i="6" s="1"/>
  <c r="J83" i="6" s="1"/>
  <c r="E73" i="5"/>
  <c r="J71" i="5"/>
  <c r="X71" i="5"/>
  <c r="K72" i="5"/>
  <c r="K71" i="5"/>
  <c r="Y71" i="5"/>
  <c r="N72" i="5"/>
  <c r="L71" i="5"/>
  <c r="Z71" i="5"/>
  <c r="O72" i="5"/>
  <c r="O71" i="5"/>
  <c r="AA71" i="5"/>
  <c r="P72" i="5"/>
</calcChain>
</file>

<file path=xl/sharedStrings.xml><?xml version="1.0" encoding="utf-8"?>
<sst xmlns="http://schemas.openxmlformats.org/spreadsheetml/2006/main" count="502" uniqueCount="191">
  <si>
    <t>完成届 兼 引渡確認書</t>
    <phoneticPr fontId="2"/>
  </si>
  <si>
    <t>～</t>
    <phoneticPr fontId="2"/>
  </si>
  <si>
    <t xml:space="preserve"> «トーエネック記入欄»</t>
  </si>
  <si>
    <t>株式会社トーエネック 殿</t>
  </si>
  <si>
    <t xml:space="preserve">　(登録番号) </t>
    <phoneticPr fontId="2"/>
  </si>
  <si>
    <t xml:space="preserve">１. 検 査 日    </t>
    <phoneticPr fontId="2"/>
  </si>
  <si>
    <t>２. 検査結果</t>
    <phoneticPr fontId="2"/>
  </si>
  <si>
    <t>不合格</t>
    <rPh sb="0" eb="3">
      <t>フゴウカク</t>
    </rPh>
    <phoneticPr fontId="2"/>
  </si>
  <si>
    <t>３. 引 渡 日</t>
    <phoneticPr fontId="2"/>
  </si>
  <si>
    <t>・・・・・・・・・・・・・・・・・・・・・・・・・・・・・・・・・・・・・・・・・・・・・・・・・・・・・・・・・・・</t>
    <phoneticPr fontId="2"/>
  </si>
  <si>
    <t>印</t>
    <rPh sb="0" eb="1">
      <t>イン</t>
    </rPh>
    <phoneticPr fontId="2"/>
  </si>
  <si>
    <t>合　格</t>
    <rPh sb="0" eb="1">
      <t>ゴウ</t>
    </rPh>
    <rPh sb="2" eb="3">
      <t>カク</t>
    </rPh>
    <phoneticPr fontId="2"/>
  </si>
  <si>
    <t>確認者</t>
    <rPh sb="0" eb="2">
      <t>カクニン</t>
    </rPh>
    <rPh sb="2" eb="3">
      <t>シャ</t>
    </rPh>
    <phoneticPr fontId="2"/>
  </si>
  <si>
    <r>
      <rPr>
        <sz val="16"/>
        <color rgb="FF000000"/>
        <rFont val="ＭＳ 明朝"/>
        <family val="1"/>
        <charset val="128"/>
      </rPr>
      <t>記</t>
    </r>
  </si>
  <si>
    <t>１. 工事番号</t>
    <phoneticPr fontId="2"/>
  </si>
  <si>
    <t>２. 注文番号</t>
    <phoneticPr fontId="2"/>
  </si>
  <si>
    <t>３. 工 事 名</t>
    <phoneticPr fontId="2"/>
  </si>
  <si>
    <t>４. 工　　期</t>
    <phoneticPr fontId="2"/>
  </si>
  <si>
    <t>　　     　　年　　　月　　　日</t>
    <rPh sb="9" eb="10">
      <t>ネン</t>
    </rPh>
    <rPh sb="13" eb="14">
      <t>ツキ</t>
    </rPh>
    <rPh sb="17" eb="18">
      <t>ヒ</t>
    </rPh>
    <phoneticPr fontId="2"/>
  </si>
  <si>
    <t>●契約内容（注文書参照）</t>
    <rPh sb="1" eb="3">
      <t>ケイヤク</t>
    </rPh>
    <rPh sb="3" eb="5">
      <t>ナイヨウ</t>
    </rPh>
    <rPh sb="6" eb="9">
      <t>チュウモンショ</t>
    </rPh>
    <rPh sb="9" eb="11">
      <t>サンショウ</t>
    </rPh>
    <phoneticPr fontId="2"/>
  </si>
  <si>
    <t>工事番号</t>
    <rPh sb="0" eb="2">
      <t>コウジ</t>
    </rPh>
    <rPh sb="2" eb="4">
      <t>バンゴウ</t>
    </rPh>
    <phoneticPr fontId="2"/>
  </si>
  <si>
    <t>登録番号</t>
    <rPh sb="0" eb="2">
      <t>トウロク</t>
    </rPh>
    <rPh sb="2" eb="4">
      <t>バンゴウ</t>
    </rPh>
    <phoneticPr fontId="2"/>
  </si>
  <si>
    <t>注文番号</t>
    <rPh sb="0" eb="2">
      <t>チュウモン</t>
    </rPh>
    <rPh sb="2" eb="4">
      <t>バンゴウ</t>
    </rPh>
    <phoneticPr fontId="2"/>
  </si>
  <si>
    <t>工事名</t>
    <rPh sb="0" eb="3">
      <t>コウジメイ</t>
    </rPh>
    <phoneticPr fontId="2"/>
  </si>
  <si>
    <t>契約工期　開始　</t>
    <rPh sb="0" eb="2">
      <t>ケイヤク</t>
    </rPh>
    <rPh sb="2" eb="4">
      <t>コウキ</t>
    </rPh>
    <rPh sb="5" eb="7">
      <t>カイシ</t>
    </rPh>
    <phoneticPr fontId="2"/>
  </si>
  <si>
    <t>yyyy/㎜/dd</t>
    <phoneticPr fontId="2"/>
  </si>
  <si>
    <t>契約工期　終了</t>
    <rPh sb="0" eb="2">
      <t>ケイヤク</t>
    </rPh>
    <rPh sb="2" eb="4">
      <t>コウキ</t>
    </rPh>
    <rPh sb="5" eb="7">
      <t>シュウリョウ</t>
    </rPh>
    <phoneticPr fontId="2"/>
  </si>
  <si>
    <t>日付</t>
    <rPh sb="0" eb="2">
      <t>ヒヅケ</t>
    </rPh>
    <phoneticPr fontId="2"/>
  </si>
  <si>
    <t>工事完成日</t>
    <rPh sb="0" eb="2">
      <t>コウジ</t>
    </rPh>
    <rPh sb="2" eb="4">
      <t>カンセイ</t>
    </rPh>
    <rPh sb="4" eb="5">
      <t>ビ</t>
    </rPh>
    <phoneticPr fontId="2"/>
  </si>
  <si>
    <t>※出来高払いの場合は入力不要</t>
    <rPh sb="1" eb="5">
      <t>デキダカバラ</t>
    </rPh>
    <rPh sb="7" eb="9">
      <t>バアイ</t>
    </rPh>
    <rPh sb="10" eb="14">
      <t>ニュウリョクフヨウ</t>
    </rPh>
    <phoneticPr fontId="2"/>
  </si>
  <si>
    <t>●完成届兼引渡確認書内容</t>
    <rPh sb="1" eb="3">
      <t>カンセイ</t>
    </rPh>
    <rPh sb="3" eb="4">
      <t>トド</t>
    </rPh>
    <rPh sb="4" eb="5">
      <t>ケン</t>
    </rPh>
    <rPh sb="5" eb="7">
      <t>ヒキワタシ</t>
    </rPh>
    <rPh sb="7" eb="10">
      <t>カクニンショ</t>
    </rPh>
    <rPh sb="10" eb="12">
      <t>ナイヨウ</t>
    </rPh>
    <phoneticPr fontId="2"/>
  </si>
  <si>
    <t>下記工事は、</t>
    <rPh sb="0" eb="2">
      <t>カキ</t>
    </rPh>
    <rPh sb="2" eb="4">
      <t>コウジ</t>
    </rPh>
    <phoneticPr fontId="2"/>
  </si>
  <si>
    <t>003</t>
    <phoneticPr fontId="2"/>
  </si>
  <si>
    <t>1234567</t>
    <phoneticPr fontId="2"/>
  </si>
  <si>
    <t>トーエネックＬＡＮ工事</t>
    <rPh sb="9" eb="11">
      <t>コウジ</t>
    </rPh>
    <phoneticPr fontId="2"/>
  </si>
  <si>
    <t>をもって全工程を完成したので、お引渡し致します。</t>
    <rPh sb="4" eb="5">
      <t>ゼン</t>
    </rPh>
    <rPh sb="5" eb="7">
      <t>コウテイ</t>
    </rPh>
    <rPh sb="8" eb="10">
      <t>カンセイ</t>
    </rPh>
    <rPh sb="16" eb="18">
      <t>ヒキワタ</t>
    </rPh>
    <rPh sb="19" eb="20">
      <t>イタ</t>
    </rPh>
    <phoneticPr fontId="2"/>
  </si>
  <si>
    <t>12345670</t>
    <phoneticPr fontId="2"/>
  </si>
  <si>
    <t>入力シート</t>
    <rPh sb="0" eb="2">
      <t>ニュウリョク</t>
    </rPh>
    <phoneticPr fontId="2"/>
  </si>
  <si>
    <t>下部に必要事項を入力してください
全ての項目を入力してください
！！印刷範囲内の数式および数字は触らないでください！！</t>
    <rPh sb="0" eb="2">
      <t>カブ</t>
    </rPh>
    <rPh sb="3" eb="5">
      <t>ヒツヨウ</t>
    </rPh>
    <rPh sb="5" eb="7">
      <t>ジコウ</t>
    </rPh>
    <rPh sb="8" eb="10">
      <t>ニュウリョク</t>
    </rPh>
    <phoneticPr fontId="2"/>
  </si>
  <si>
    <t>請求書</t>
    <rPh sb="0" eb="3">
      <t>セイキュウショ</t>
    </rPh>
    <phoneticPr fontId="2"/>
  </si>
  <si>
    <t>（　正　）</t>
    <rPh sb="2" eb="3">
      <t>セイ</t>
    </rPh>
    <phoneticPr fontId="2"/>
  </si>
  <si>
    <t>請求者住所氏名</t>
    <rPh sb="0" eb="3">
      <t>セイキュウシャ</t>
    </rPh>
    <rPh sb="3" eb="5">
      <t>ジュウショ</t>
    </rPh>
    <rPh sb="5" eb="7">
      <t>シメイ</t>
    </rPh>
    <phoneticPr fontId="2"/>
  </si>
  <si>
    <t>株式会社トーエネック</t>
    <rPh sb="0" eb="2">
      <t>カブシキ</t>
    </rPh>
    <rPh sb="2" eb="4">
      <t>カイシャ</t>
    </rPh>
    <phoneticPr fontId="2"/>
  </si>
  <si>
    <t>御　中</t>
    <rPh sb="0" eb="1">
      <t>オ</t>
    </rPh>
    <rPh sb="2" eb="3">
      <t>ナカ</t>
    </rPh>
    <phoneticPr fontId="2"/>
  </si>
  <si>
    <t>下部に必要事項を入力してください</t>
    <rPh sb="0" eb="2">
      <t>カブ</t>
    </rPh>
    <rPh sb="3" eb="5">
      <t>ヒツヨウ</t>
    </rPh>
    <rPh sb="5" eb="7">
      <t>ジコウ</t>
    </rPh>
    <rPh sb="8" eb="10">
      <t>ニュウリョク</t>
    </rPh>
    <phoneticPr fontId="2"/>
  </si>
  <si>
    <t>下記の通り請求いたします。</t>
    <rPh sb="0" eb="2">
      <t>カキ</t>
    </rPh>
    <rPh sb="3" eb="4">
      <t>トオ</t>
    </rPh>
    <rPh sb="5" eb="7">
      <t>セイキュウ</t>
    </rPh>
    <phoneticPr fontId="2"/>
  </si>
  <si>
    <t>全ての項目を入力してください</t>
    <rPh sb="0" eb="1">
      <t>スベ</t>
    </rPh>
    <rPh sb="3" eb="5">
      <t>コウモク</t>
    </rPh>
    <rPh sb="6" eb="8">
      <t>ニュウリョク</t>
    </rPh>
    <phoneticPr fontId="2"/>
  </si>
  <si>
    <t>！！印刷範囲内の数式および数字は触らないでください！！</t>
    <rPh sb="2" eb="4">
      <t>インサツ</t>
    </rPh>
    <rPh sb="4" eb="6">
      <t>ハンイ</t>
    </rPh>
    <rPh sb="6" eb="7">
      <t>ナイ</t>
    </rPh>
    <rPh sb="8" eb="10">
      <t>スウシキ</t>
    </rPh>
    <rPh sb="13" eb="15">
      <t>スウジ</t>
    </rPh>
    <rPh sb="16" eb="17">
      <t>サワ</t>
    </rPh>
    <phoneticPr fontId="2"/>
  </si>
  <si>
    <t>施 工 部 署</t>
    <rPh sb="0" eb="1">
      <t>シ</t>
    </rPh>
    <rPh sb="2" eb="3">
      <t>コウ</t>
    </rPh>
    <rPh sb="4" eb="5">
      <t>ブ</t>
    </rPh>
    <rPh sb="6" eb="7">
      <t>ショ</t>
    </rPh>
    <phoneticPr fontId="2"/>
  </si>
  <si>
    <t>Ｔ</t>
    <phoneticPr fontId="2"/>
  </si>
  <si>
    <t>－</t>
    <phoneticPr fontId="2"/>
  </si>
  <si>
    <t>長</t>
    <rPh sb="0" eb="1">
      <t>チョウ</t>
    </rPh>
    <phoneticPr fontId="2"/>
  </si>
  <si>
    <t>担当</t>
    <rPh sb="0" eb="2">
      <t>タントウ</t>
    </rPh>
    <phoneticPr fontId="2"/>
  </si>
  <si>
    <t>取引銀行</t>
    <rPh sb="0" eb="2">
      <t>トリヒキ</t>
    </rPh>
    <rPh sb="2" eb="4">
      <t>ギンコウ</t>
    </rPh>
    <phoneticPr fontId="2"/>
  </si>
  <si>
    <t>№</t>
    <phoneticPr fontId="2"/>
  </si>
  <si>
    <t>●固定事項</t>
    <rPh sb="1" eb="3">
      <t>コテイ</t>
    </rPh>
    <rPh sb="3" eb="5">
      <t>ジコウ</t>
    </rPh>
    <phoneticPr fontId="2"/>
  </si>
  <si>
    <t>口座名義人(カナ)</t>
    <rPh sb="0" eb="2">
      <t>コウザ</t>
    </rPh>
    <rPh sb="2" eb="5">
      <t>メイギニン</t>
    </rPh>
    <phoneticPr fontId="2"/>
  </si>
  <si>
    <t>Ｔ－</t>
    <phoneticPr fontId="2"/>
  </si>
  <si>
    <t>取引先ｺｰﾄﾞ</t>
    <rPh sb="0" eb="3">
      <t>トリヒキサキ</t>
    </rPh>
    <phoneticPr fontId="2"/>
  </si>
  <si>
    <t>請求者TEL</t>
    <rPh sb="0" eb="3">
      <t>セイキュウシャ</t>
    </rPh>
    <phoneticPr fontId="2"/>
  </si>
  <si>
    <t>取引先コード（9桁）</t>
    <rPh sb="0" eb="2">
      <t>トリヒキ</t>
    </rPh>
    <rPh sb="2" eb="3">
      <t>サキ</t>
    </rPh>
    <rPh sb="8" eb="9">
      <t>ケタ</t>
    </rPh>
    <phoneticPr fontId="2"/>
  </si>
  <si>
    <t>取引銀行　銀行名</t>
    <rPh sb="0" eb="2">
      <t>トリヒキ</t>
    </rPh>
    <rPh sb="2" eb="4">
      <t>ギンコウ</t>
    </rPh>
    <rPh sb="5" eb="8">
      <t>ギンコウメイ</t>
    </rPh>
    <phoneticPr fontId="2"/>
  </si>
  <si>
    <t>口座番号</t>
    <rPh sb="0" eb="2">
      <t>コウザ</t>
    </rPh>
    <rPh sb="2" eb="4">
      <t>バンゴウ</t>
    </rPh>
    <phoneticPr fontId="2"/>
  </si>
  <si>
    <t>ＴＥＬ　市外局番</t>
    <rPh sb="4" eb="6">
      <t>シガイ</t>
    </rPh>
    <rPh sb="6" eb="8">
      <t>キョクバン</t>
    </rPh>
    <phoneticPr fontId="2"/>
  </si>
  <si>
    <t>取引銀行　支店名</t>
    <rPh sb="0" eb="2">
      <t>トリヒキ</t>
    </rPh>
    <rPh sb="2" eb="4">
      <t>ギンコウ</t>
    </rPh>
    <rPh sb="5" eb="8">
      <t>シテンメイ</t>
    </rPh>
    <phoneticPr fontId="2"/>
  </si>
  <si>
    <t>口座名義</t>
    <rPh sb="0" eb="2">
      <t>コウザ</t>
    </rPh>
    <rPh sb="2" eb="4">
      <t>メイギ</t>
    </rPh>
    <phoneticPr fontId="2"/>
  </si>
  <si>
    <t>ＴＥＬ　　　局番</t>
    <rPh sb="6" eb="8">
      <t>キョクバン</t>
    </rPh>
    <phoneticPr fontId="2"/>
  </si>
  <si>
    <t>普通預金or当座預金</t>
    <rPh sb="0" eb="2">
      <t>フツウ</t>
    </rPh>
    <rPh sb="2" eb="4">
      <t>ヨキン</t>
    </rPh>
    <rPh sb="6" eb="8">
      <t>トウザ</t>
    </rPh>
    <rPh sb="8" eb="10">
      <t>ヨキン</t>
    </rPh>
    <phoneticPr fontId="2"/>
  </si>
  <si>
    <t>ＴＥＬ　　　番号</t>
    <rPh sb="6" eb="8">
      <t>バンゴウ</t>
    </rPh>
    <phoneticPr fontId="2"/>
  </si>
  <si>
    <t>項目</t>
    <rPh sb="0" eb="2">
      <t>コウモク</t>
    </rPh>
    <phoneticPr fontId="2"/>
  </si>
  <si>
    <t>金額</t>
    <rPh sb="0" eb="2">
      <t>キンガク</t>
    </rPh>
    <phoneticPr fontId="2"/>
  </si>
  <si>
    <t>契約金額</t>
    <rPh sb="0" eb="3">
      <t>ケイヤクキン</t>
    </rPh>
    <rPh sb="3" eb="4">
      <t>ガク</t>
    </rPh>
    <phoneticPr fontId="2"/>
  </si>
  <si>
    <t>(税抜)</t>
    <rPh sb="1" eb="2">
      <t>ゼイ</t>
    </rPh>
    <rPh sb="2" eb="3">
      <t>ヌ</t>
    </rPh>
    <phoneticPr fontId="2"/>
  </si>
  <si>
    <t>今回迄の出来高</t>
    <rPh sb="0" eb="2">
      <t>コンカイ</t>
    </rPh>
    <rPh sb="2" eb="3">
      <t>マデ</t>
    </rPh>
    <rPh sb="4" eb="7">
      <t>デキダカ</t>
    </rPh>
    <phoneticPr fontId="2"/>
  </si>
  <si>
    <t>前回迄の出来高</t>
    <rPh sb="0" eb="2">
      <t>ゼンカイ</t>
    </rPh>
    <rPh sb="2" eb="3">
      <t>マデ</t>
    </rPh>
    <rPh sb="4" eb="7">
      <t>デキダカ</t>
    </rPh>
    <phoneticPr fontId="2"/>
  </si>
  <si>
    <t>今回請求額</t>
    <rPh sb="0" eb="2">
      <t>コンカイ</t>
    </rPh>
    <rPh sb="2" eb="5">
      <t>セイキュウガク</t>
    </rPh>
    <phoneticPr fontId="2"/>
  </si>
  <si>
    <t>今回消費税等額</t>
    <rPh sb="0" eb="2">
      <t>コンカイ</t>
    </rPh>
    <rPh sb="2" eb="5">
      <t>ショウヒゼイ</t>
    </rPh>
    <rPh sb="5" eb="6">
      <t>トウ</t>
    </rPh>
    <rPh sb="6" eb="7">
      <t>ガク</t>
    </rPh>
    <phoneticPr fontId="2"/>
  </si>
  <si>
    <t>(合計)</t>
    <rPh sb="1" eb="3">
      <t>ゴウケイ</t>
    </rPh>
    <phoneticPr fontId="2"/>
  </si>
  <si>
    <t>備考</t>
    <rPh sb="0" eb="2">
      <t>ビコウ</t>
    </rPh>
    <phoneticPr fontId="2"/>
  </si>
  <si>
    <t>完成届兼引渡確認書</t>
    <rPh sb="0" eb="2">
      <t>カンセイ</t>
    </rPh>
    <rPh sb="2" eb="3">
      <t>トドケ</t>
    </rPh>
    <rPh sb="3" eb="4">
      <t>ケン</t>
    </rPh>
    <rPh sb="4" eb="6">
      <t>ヒキワタシ</t>
    </rPh>
    <rPh sb="6" eb="9">
      <t>カクニンショ</t>
    </rPh>
    <phoneticPr fontId="2"/>
  </si>
  <si>
    <t>請負者住所氏名</t>
    <rPh sb="0" eb="2">
      <t>ウケオイ</t>
    </rPh>
    <rPh sb="2" eb="3">
      <t>シャ</t>
    </rPh>
    <rPh sb="3" eb="5">
      <t>ジュウショ</t>
    </rPh>
    <rPh sb="5" eb="7">
      <t>シメイ</t>
    </rPh>
    <phoneticPr fontId="2"/>
  </si>
  <si>
    <t>●請求書内容（金額は税抜）</t>
    <rPh sb="1" eb="4">
      <t>セイキュウショ</t>
    </rPh>
    <rPh sb="4" eb="6">
      <t>ナイヨウ</t>
    </rPh>
    <rPh sb="7" eb="9">
      <t>キンガク</t>
    </rPh>
    <rPh sb="10" eb="11">
      <t>ゼイ</t>
    </rPh>
    <rPh sb="11" eb="12">
      <t>ヌ</t>
    </rPh>
    <phoneticPr fontId="2"/>
  </si>
  <si>
    <t>yyyy/㎜/dd</t>
  </si>
  <si>
    <t>契約金額（税抜）</t>
    <rPh sb="0" eb="3">
      <t>ケイヤクキン</t>
    </rPh>
    <rPh sb="3" eb="4">
      <t>ガク</t>
    </rPh>
    <rPh sb="5" eb="7">
      <t>ゼイヌキ</t>
    </rPh>
    <phoneticPr fontId="2"/>
  </si>
  <si>
    <t>下記工事が完成しましたので、
お引渡し致します。</t>
    <rPh sb="0" eb="2">
      <t>カキ</t>
    </rPh>
    <rPh sb="2" eb="4">
      <t>コウジ</t>
    </rPh>
    <rPh sb="5" eb="7">
      <t>カンセイ</t>
    </rPh>
    <rPh sb="16" eb="18">
      <t>ヒキワタ</t>
    </rPh>
    <rPh sb="19" eb="20">
      <t>イタ</t>
    </rPh>
    <phoneticPr fontId="2"/>
  </si>
  <si>
    <t>今回迄の出来高（税抜）</t>
    <rPh sb="0" eb="2">
      <t>コンカイ</t>
    </rPh>
    <rPh sb="2" eb="3">
      <t>マデ</t>
    </rPh>
    <rPh sb="4" eb="7">
      <t>デキダカ</t>
    </rPh>
    <phoneticPr fontId="2"/>
  </si>
  <si>
    <t>前回迄の出来高（税抜）</t>
    <rPh sb="0" eb="2">
      <t>ゼンカイ</t>
    </rPh>
    <rPh sb="2" eb="3">
      <t>マデ</t>
    </rPh>
    <rPh sb="4" eb="7">
      <t>デキダカ</t>
    </rPh>
    <phoneticPr fontId="2"/>
  </si>
  <si>
    <t>工事完成日</t>
    <rPh sb="0" eb="1">
      <t>コウ</t>
    </rPh>
    <rPh sb="1" eb="2">
      <t>コト</t>
    </rPh>
    <rPh sb="2" eb="3">
      <t>カン</t>
    </rPh>
    <rPh sb="3" eb="4">
      <t>セイ</t>
    </rPh>
    <rPh sb="4" eb="5">
      <t>ヒ</t>
    </rPh>
    <phoneticPr fontId="2"/>
  </si>
  <si>
    <t>消費税選択</t>
    <rPh sb="0" eb="3">
      <t>ショウヒゼイ</t>
    </rPh>
    <rPh sb="3" eb="5">
      <t>センタク</t>
    </rPh>
    <phoneticPr fontId="2"/>
  </si>
  <si>
    <t>今回請求額（税抜）</t>
    <rPh sb="0" eb="2">
      <t>コンカイ</t>
    </rPh>
    <rPh sb="2" eb="5">
      <t>セイキュウガク</t>
    </rPh>
    <phoneticPr fontId="2"/>
  </si>
  <si>
    <t xml:space="preserve">      入力不要</t>
    <rPh sb="6" eb="8">
      <t>ニュウリョク</t>
    </rPh>
    <rPh sb="8" eb="10">
      <t>フヨウ</t>
    </rPh>
    <phoneticPr fontId="2"/>
  </si>
  <si>
    <t>　　　上記金額入力で自動計算されます</t>
    <rPh sb="3" eb="5">
      <t>ジョウキ</t>
    </rPh>
    <rPh sb="5" eb="7">
      <t>キンガク</t>
    </rPh>
    <rPh sb="7" eb="9">
      <t>ニュウリョク</t>
    </rPh>
    <rPh sb="10" eb="12">
      <t>ジドウ</t>
    </rPh>
    <rPh sb="12" eb="14">
      <t>ケイサン</t>
    </rPh>
    <phoneticPr fontId="2"/>
  </si>
  <si>
    <t>契約工期</t>
    <rPh sb="0" eb="2">
      <t>ケイヤク</t>
    </rPh>
    <rPh sb="2" eb="4">
      <t>コウキ</t>
    </rPh>
    <phoneticPr fontId="2"/>
  </si>
  <si>
    <t>今回請求額（合計）</t>
    <rPh sb="0" eb="2">
      <t>コンカイ</t>
    </rPh>
    <rPh sb="2" eb="5">
      <t>セイキュウガク</t>
    </rPh>
    <rPh sb="6" eb="8">
      <t>ゴウケイ</t>
    </rPh>
    <phoneticPr fontId="2"/>
  </si>
  <si>
    <t>　　　　（金額確認用に表示/セル保護）</t>
    <rPh sb="5" eb="7">
      <t>キンガク</t>
    </rPh>
    <rPh sb="7" eb="10">
      <t>カクニンヨウ</t>
    </rPh>
    <rPh sb="11" eb="13">
      <t>ヒョウジ</t>
    </rPh>
    <rPh sb="16" eb="18">
      <t>ホゴ</t>
    </rPh>
    <phoneticPr fontId="2"/>
  </si>
  <si>
    <t>【㈱トーエネック記入欄】</t>
    <phoneticPr fontId="2"/>
  </si>
  <si>
    <t>記 入 注 意 事 項</t>
    <rPh sb="0" eb="1">
      <t>キ</t>
    </rPh>
    <rPh sb="2" eb="3">
      <t>イ</t>
    </rPh>
    <rPh sb="4" eb="5">
      <t>チュウ</t>
    </rPh>
    <rPh sb="6" eb="7">
      <t>イ</t>
    </rPh>
    <rPh sb="8" eb="9">
      <t>コト</t>
    </rPh>
    <rPh sb="10" eb="11">
      <t>コウ</t>
    </rPh>
    <phoneticPr fontId="2"/>
  </si>
  <si>
    <t>検　査　日</t>
    <phoneticPr fontId="2"/>
  </si>
  <si>
    <t>　　　年　　　月　　　日</t>
    <phoneticPr fontId="2"/>
  </si>
  <si>
    <t>確認者認印</t>
    <rPh sb="0" eb="2">
      <t>カクニン</t>
    </rPh>
    <rPh sb="2" eb="3">
      <t>シャ</t>
    </rPh>
    <rPh sb="3" eb="4">
      <t>ミト</t>
    </rPh>
    <rPh sb="4" eb="5">
      <t>イン</t>
    </rPh>
    <phoneticPr fontId="2"/>
  </si>
  <si>
    <t>1.工事完成日、取引先コード(右詰め)、請求者</t>
    <rPh sb="2" eb="4">
      <t>コウジ</t>
    </rPh>
    <rPh sb="4" eb="6">
      <t>カンセイ</t>
    </rPh>
    <rPh sb="6" eb="7">
      <t>ビ</t>
    </rPh>
    <rPh sb="8" eb="10">
      <t>トリヒキ</t>
    </rPh>
    <rPh sb="10" eb="11">
      <t>サキ</t>
    </rPh>
    <rPh sb="15" eb="17">
      <t>ミギヅメ</t>
    </rPh>
    <rPh sb="20" eb="22">
      <t>セイキュウ</t>
    </rPh>
    <rPh sb="22" eb="23">
      <t>シャ</t>
    </rPh>
    <phoneticPr fontId="2"/>
  </si>
  <si>
    <t>検 査 結 果</t>
    <phoneticPr fontId="2"/>
  </si>
  <si>
    <t>合　格</t>
    <phoneticPr fontId="2"/>
  </si>
  <si>
    <t>・</t>
  </si>
  <si>
    <t>不合格</t>
    <phoneticPr fontId="2"/>
  </si>
  <si>
    <t xml:space="preserve">  ＴＥＬ(左詰めで市外、局、番号)、工事番号、</t>
    <phoneticPr fontId="2"/>
  </si>
  <si>
    <t>※特記事項がある場合のみ記入</t>
    <rPh sb="1" eb="3">
      <t>トッキ</t>
    </rPh>
    <rPh sb="3" eb="5">
      <t>ジコウ</t>
    </rPh>
    <rPh sb="8" eb="10">
      <t>バアイ</t>
    </rPh>
    <rPh sb="12" eb="14">
      <t>キニュウ</t>
    </rPh>
    <phoneticPr fontId="2"/>
  </si>
  <si>
    <t>※不合格内容</t>
    <phoneticPr fontId="2"/>
  </si>
  <si>
    <t xml:space="preserve">  登録番号、注文番号、工事名、契約工期を記</t>
    <phoneticPr fontId="2"/>
  </si>
  <si>
    <t>　入して下さい。</t>
    <phoneticPr fontId="2"/>
  </si>
  <si>
    <t>2.工事出来高契約の場合、工事完成時以外、この</t>
    <phoneticPr fontId="2"/>
  </si>
  <si>
    <t>引 渡  日</t>
    <phoneticPr fontId="2"/>
  </si>
  <si>
    <t>　用紙は提出不要です。</t>
    <phoneticPr fontId="2"/>
  </si>
  <si>
    <t>3.工事以外の保守等業務委託契約は、この用紙の</t>
    <rPh sb="14" eb="16">
      <t>ケイヤク</t>
    </rPh>
    <phoneticPr fontId="2"/>
  </si>
  <si>
    <t>　提出は不要です。</t>
    <phoneticPr fontId="2"/>
  </si>
  <si>
    <t>4.㈱トーエネック記入欄は、記入しないで</t>
    <phoneticPr fontId="2"/>
  </si>
  <si>
    <t>　下さい。</t>
    <phoneticPr fontId="2"/>
  </si>
  <si>
    <t>（請求者控）</t>
    <rPh sb="1" eb="4">
      <t>セイキュウシャ</t>
    </rPh>
    <rPh sb="4" eb="5">
      <t>ヒカ</t>
    </rPh>
    <phoneticPr fontId="2"/>
  </si>
  <si>
    <t>請求者TEL</t>
  </si>
  <si>
    <t>登録番号</t>
  </si>
  <si>
    <t>注文番号</t>
  </si>
  <si>
    <t>トーエネックへの提出不要</t>
    <rPh sb="8" eb="10">
      <t>テイシュツ</t>
    </rPh>
    <rPh sb="10" eb="12">
      <t>フヨウ</t>
    </rPh>
    <phoneticPr fontId="2"/>
  </si>
  <si>
    <t>1234567891234</t>
    <phoneticPr fontId="2"/>
  </si>
  <si>
    <t>099000-000</t>
  </si>
  <si>
    <t>三菱東京UFJ銀行</t>
    <rPh sb="0" eb="2">
      <t>ミツビシ</t>
    </rPh>
    <rPh sb="2" eb="4">
      <t>トウキョウ</t>
    </rPh>
    <rPh sb="7" eb="9">
      <t>ギンコウ</t>
    </rPh>
    <phoneticPr fontId="2"/>
  </si>
  <si>
    <t>052</t>
    <phoneticPr fontId="2"/>
  </si>
  <si>
    <t>名古屋営業部</t>
    <rPh sb="0" eb="3">
      <t>ナゴヤ</t>
    </rPh>
    <rPh sb="3" eb="5">
      <t>エイギョウ</t>
    </rPh>
    <rPh sb="5" eb="6">
      <t>ブ</t>
    </rPh>
    <phoneticPr fontId="2"/>
  </si>
  <si>
    <t>ｶ)ﾄｰｴﾈｯｸ</t>
  </si>
  <si>
    <t>当座</t>
    <phoneticPr fontId="2"/>
  </si>
  <si>
    <t>1153</t>
  </si>
  <si>
    <t>15401111</t>
  </si>
  <si>
    <t>012</t>
  </si>
  <si>
    <t>１０％</t>
  </si>
  <si>
    <t>「完成届兼引渡確認書」の日付記入例</t>
    <rPh sb="1" eb="3">
      <t>カンセイ</t>
    </rPh>
    <rPh sb="3" eb="4">
      <t>トドケ</t>
    </rPh>
    <rPh sb="4" eb="5">
      <t>ケン</t>
    </rPh>
    <rPh sb="5" eb="7">
      <t>ヒキワタシ</t>
    </rPh>
    <rPh sb="7" eb="9">
      <t>カクニン</t>
    </rPh>
    <rPh sb="9" eb="10">
      <t>ショ</t>
    </rPh>
    <rPh sb="12" eb="14">
      <t>ヒヅケ</t>
    </rPh>
    <rPh sb="14" eb="16">
      <t>キニュウ</t>
    </rPh>
    <rPh sb="16" eb="17">
      <t>レイ</t>
    </rPh>
    <phoneticPr fontId="2"/>
  </si>
  <si>
    <t>※検査手直しが無い場合</t>
    <rPh sb="1" eb="3">
      <t>ケンサ</t>
    </rPh>
    <rPh sb="3" eb="5">
      <t>テナオ</t>
    </rPh>
    <rPh sb="7" eb="8">
      <t>ナ</t>
    </rPh>
    <rPh sb="9" eb="11">
      <t>バアイ</t>
    </rPh>
    <phoneticPr fontId="2"/>
  </si>
  <si>
    <t>〈適切例１〉</t>
    <rPh sb="1" eb="3">
      <t>テキセツ</t>
    </rPh>
    <rPh sb="3" eb="4">
      <t>レイ</t>
    </rPh>
    <phoneticPr fontId="2"/>
  </si>
  <si>
    <t>〈適切例２〉</t>
    <rPh sb="1" eb="3">
      <t>テキセツ</t>
    </rPh>
    <rPh sb="3" eb="4">
      <t>レイ</t>
    </rPh>
    <phoneticPr fontId="2"/>
  </si>
  <si>
    <t>〈不適切例１〉</t>
    <rPh sb="1" eb="4">
      <t>フテキセツ</t>
    </rPh>
    <rPh sb="4" eb="5">
      <t>レイ</t>
    </rPh>
    <phoneticPr fontId="2"/>
  </si>
  <si>
    <t>〈不適切例２〉</t>
    <rPh sb="1" eb="4">
      <t>フテキセツ</t>
    </rPh>
    <rPh sb="4" eb="5">
      <t>レイ</t>
    </rPh>
    <phoneticPr fontId="2"/>
  </si>
  <si>
    <t>〈不適切例３〉</t>
    <rPh sb="1" eb="4">
      <t>フテキセツ</t>
    </rPh>
    <rPh sb="4" eb="5">
      <t>レイ</t>
    </rPh>
    <phoneticPr fontId="2"/>
  </si>
  <si>
    <t>〈不適切例４〉</t>
    <rPh sb="1" eb="4">
      <t>フテキセツ</t>
    </rPh>
    <rPh sb="4" eb="5">
      <t>レイ</t>
    </rPh>
    <phoneticPr fontId="2"/>
  </si>
  <si>
    <r>
      <t>支払日が</t>
    </r>
    <r>
      <rPr>
        <sz val="11"/>
        <color indexed="8"/>
        <rFont val="ＭＳ Ｐゴシック"/>
        <family val="3"/>
        <charset val="128"/>
      </rPr>
      <t>建設業法</t>
    </r>
    <rPh sb="0" eb="2">
      <t>シハライ</t>
    </rPh>
    <rPh sb="2" eb="3">
      <t>ヒ</t>
    </rPh>
    <phoneticPr fontId="2"/>
  </si>
  <si>
    <t>下請負契約工期</t>
    <rPh sb="0" eb="1">
      <t>シタ</t>
    </rPh>
    <rPh sb="1" eb="3">
      <t>ウケオイ</t>
    </rPh>
    <rPh sb="3" eb="5">
      <t>ケイヤク</t>
    </rPh>
    <rPh sb="5" eb="7">
      <t>コウキ</t>
    </rPh>
    <phoneticPr fontId="2"/>
  </si>
  <si>
    <t>完成検査日が</t>
    <rPh sb="0" eb="2">
      <t>カンセイ</t>
    </rPh>
    <rPh sb="2" eb="4">
      <t>ケンサ</t>
    </rPh>
    <rPh sb="4" eb="5">
      <t>ヒ</t>
    </rPh>
    <phoneticPr fontId="2"/>
  </si>
  <si>
    <t>3月支払計上工事の</t>
    <rPh sb="1" eb="2">
      <t>ガツ</t>
    </rPh>
    <rPh sb="2" eb="4">
      <t>シハライ</t>
    </rPh>
    <rPh sb="4" eb="6">
      <t>ケイジョウ</t>
    </rPh>
    <rPh sb="6" eb="8">
      <t>コウジ</t>
    </rPh>
    <phoneticPr fontId="2"/>
  </si>
  <si>
    <t>違反</t>
    <phoneticPr fontId="2"/>
  </si>
  <si>
    <t>内でない</t>
    <rPh sb="0" eb="1">
      <t>ナイ</t>
    </rPh>
    <phoneticPr fontId="2"/>
  </si>
  <si>
    <t>建設業法違反</t>
    <rPh sb="0" eb="2">
      <t>ケンセツ</t>
    </rPh>
    <rPh sb="2" eb="3">
      <t>ギョウ</t>
    </rPh>
    <rPh sb="3" eb="4">
      <t>ホウ</t>
    </rPh>
    <rPh sb="4" eb="6">
      <t>イハン</t>
    </rPh>
    <phoneticPr fontId="2"/>
  </si>
  <si>
    <t>4月検査は不可</t>
    <rPh sb="1" eb="2">
      <t>ガツ</t>
    </rPh>
    <rPh sb="2" eb="4">
      <t>ケンサ</t>
    </rPh>
    <rPh sb="5" eb="7">
      <t>フカ</t>
    </rPh>
    <phoneticPr fontId="2"/>
  </si>
  <si>
    <t>下請負人との契約工期</t>
    <phoneticPr fontId="2"/>
  </si>
  <si>
    <t>下請負人との契約工期</t>
  </si>
  <si>
    <t>1月21日～</t>
    <rPh sb="1" eb="2">
      <t>ガツ</t>
    </rPh>
    <rPh sb="4" eb="5">
      <t>ヒ</t>
    </rPh>
    <phoneticPr fontId="2"/>
  </si>
  <si>
    <t>②下請負工事完成日</t>
    <rPh sb="1" eb="2">
      <t>シタ</t>
    </rPh>
    <rPh sb="2" eb="4">
      <t>ウケオイ</t>
    </rPh>
    <rPh sb="4" eb="6">
      <t>コウジ</t>
    </rPh>
    <rPh sb="6" eb="8">
      <t>カンセイ</t>
    </rPh>
    <rPh sb="8" eb="9">
      <t>ビ</t>
    </rPh>
    <phoneticPr fontId="2"/>
  </si>
  <si>
    <t>契約工期内の工事完成</t>
    <rPh sb="0" eb="2">
      <t>ケイヤク</t>
    </rPh>
    <rPh sb="2" eb="4">
      <t>コウキ</t>
    </rPh>
    <rPh sb="4" eb="5">
      <t>ナイ</t>
    </rPh>
    <rPh sb="6" eb="8">
      <t>コウジ</t>
    </rPh>
    <rPh sb="8" eb="10">
      <t>カンセイ</t>
    </rPh>
    <phoneticPr fontId="2"/>
  </si>
  <si>
    <t>下請負契約工期内</t>
    <rPh sb="0" eb="1">
      <t>シタ</t>
    </rPh>
    <rPh sb="1" eb="3">
      <t>ウケオイ</t>
    </rPh>
    <rPh sb="3" eb="5">
      <t>ケイヤク</t>
    </rPh>
    <rPh sb="5" eb="7">
      <t>コウキ</t>
    </rPh>
    <rPh sb="7" eb="8">
      <t>ナイ</t>
    </rPh>
    <phoneticPr fontId="2"/>
  </si>
  <si>
    <t>日付(①工事完成連絡日</t>
    <rPh sb="0" eb="2">
      <t>ヒヅケ</t>
    </rPh>
    <rPh sb="4" eb="6">
      <t>コウジ</t>
    </rPh>
    <rPh sb="6" eb="8">
      <t>カンセイ</t>
    </rPh>
    <rPh sb="8" eb="9">
      <t>レン</t>
    </rPh>
    <phoneticPr fontId="2"/>
  </si>
  <si>
    <t>以前)</t>
    <phoneticPr fontId="2"/>
  </si>
  <si>
    <t>①下請負人からの</t>
    <rPh sb="1" eb="2">
      <t>シタ</t>
    </rPh>
    <rPh sb="2" eb="4">
      <t>ウケオイ</t>
    </rPh>
    <rPh sb="4" eb="5">
      <t>ヒト</t>
    </rPh>
    <phoneticPr fontId="2"/>
  </si>
  <si>
    <t>工事完成連絡</t>
    <rPh sb="0" eb="2">
      <t>コウジ</t>
    </rPh>
    <rPh sb="2" eb="4">
      <t>カンセイ</t>
    </rPh>
    <rPh sb="4" eb="6">
      <t>レンラク</t>
    </rPh>
    <phoneticPr fontId="2"/>
  </si>
  <si>
    <t>契約工期内で工事完成</t>
    <rPh sb="0" eb="2">
      <t>ケイヤク</t>
    </rPh>
    <rPh sb="2" eb="4">
      <t>コウキ</t>
    </rPh>
    <rPh sb="4" eb="5">
      <t>ナイ</t>
    </rPh>
    <rPh sb="6" eb="8">
      <t>コウジ</t>
    </rPh>
    <rPh sb="8" eb="10">
      <t>カンセイ</t>
    </rPh>
    <phoneticPr fontId="2"/>
  </si>
  <si>
    <t>日以後の連絡日</t>
    <phoneticPr fontId="2"/>
  </si>
  <si>
    <t>契約</t>
    <phoneticPr fontId="2"/>
  </si>
  <si>
    <t>工期</t>
    <phoneticPr fontId="2"/>
  </si>
  <si>
    <t>⑤下請負工事に</t>
    <rPh sb="1" eb="2">
      <t>シタ</t>
    </rPh>
    <rPh sb="2" eb="4">
      <t>ウケオイ</t>
    </rPh>
    <rPh sb="4" eb="6">
      <t>コウジ</t>
    </rPh>
    <phoneticPr fontId="2"/>
  </si>
  <si>
    <t>対する完成検査</t>
    <rPh sb="3" eb="5">
      <t>カンセイ</t>
    </rPh>
    <rPh sb="5" eb="7">
      <t>ケンサ</t>
    </rPh>
    <phoneticPr fontId="2"/>
  </si>
  <si>
    <t>協力会社から工事完成</t>
    <phoneticPr fontId="2"/>
  </si>
  <si>
    <t>3月支払工事は、</t>
    <rPh sb="1" eb="2">
      <t>ガツ</t>
    </rPh>
    <rPh sb="2" eb="4">
      <t>シハライ</t>
    </rPh>
    <rPh sb="4" eb="6">
      <t>コウジ</t>
    </rPh>
    <phoneticPr fontId="2"/>
  </si>
  <si>
    <t>連絡①を受けてから20</t>
    <phoneticPr fontId="2"/>
  </si>
  <si>
    <t>3月31日迄に検査</t>
    <rPh sb="4" eb="5">
      <t>ヒ</t>
    </rPh>
    <rPh sb="5" eb="6">
      <t>マデ</t>
    </rPh>
    <rPh sb="7" eb="9">
      <t>ケンサ</t>
    </rPh>
    <phoneticPr fontId="2"/>
  </si>
  <si>
    <t>3月5日から20日以</t>
    <rPh sb="1" eb="2">
      <t>ガツ</t>
    </rPh>
    <rPh sb="3" eb="4">
      <t>ヒ</t>
    </rPh>
    <rPh sb="8" eb="9">
      <t>ヒ</t>
    </rPh>
    <rPh sb="9" eb="10">
      <t>イ</t>
    </rPh>
    <phoneticPr fontId="2"/>
  </si>
  <si>
    <t>日以内の検査実施日</t>
    <rPh sb="8" eb="9">
      <t>ヒ</t>
    </rPh>
    <phoneticPr fontId="2"/>
  </si>
  <si>
    <t>を実施する。</t>
    <phoneticPr fontId="2"/>
  </si>
  <si>
    <t>内に検査を実施し</t>
    <rPh sb="2" eb="4">
      <t>ケンサ</t>
    </rPh>
    <rPh sb="5" eb="7">
      <t>ジッシ</t>
    </rPh>
    <phoneticPr fontId="2"/>
  </si>
  <si>
    <t>4月1日以降の日付</t>
    <rPh sb="1" eb="2">
      <t>ガツ</t>
    </rPh>
    <rPh sb="3" eb="4">
      <t>ヒ</t>
    </rPh>
    <rPh sb="4" eb="6">
      <t>イコウ</t>
    </rPh>
    <rPh sb="7" eb="9">
      <t>ヒヅケ</t>
    </rPh>
    <phoneticPr fontId="2"/>
  </si>
  <si>
    <t>なければならない。</t>
    <phoneticPr fontId="2"/>
  </si>
  <si>
    <t>は、引渡前の支払</t>
    <phoneticPr fontId="2"/>
  </si>
  <si>
    <t>となるので不適切</t>
    <rPh sb="5" eb="8">
      <t>フテキセツ</t>
    </rPh>
    <phoneticPr fontId="2"/>
  </si>
  <si>
    <t>トーエネック記入分</t>
    <rPh sb="6" eb="8">
      <t>キニュウ</t>
    </rPh>
    <rPh sb="8" eb="9">
      <t>ブン</t>
    </rPh>
    <phoneticPr fontId="2"/>
  </si>
  <si>
    <t>⑧工事目的物</t>
    <rPh sb="1" eb="3">
      <t>コウジ</t>
    </rPh>
    <rPh sb="3" eb="5">
      <t>モクテキ</t>
    </rPh>
    <rPh sb="5" eb="6">
      <t>ブツ</t>
    </rPh>
    <phoneticPr fontId="2"/>
  </si>
  <si>
    <t>の引渡日</t>
    <phoneticPr fontId="2"/>
  </si>
  <si>
    <t>⑤完成検査合格日</t>
    <rPh sb="1" eb="3">
      <t>カンセイ</t>
    </rPh>
    <rPh sb="3" eb="5">
      <t>ケンサ</t>
    </rPh>
    <rPh sb="5" eb="7">
      <t>ゴウカク</t>
    </rPh>
    <rPh sb="7" eb="8">
      <t>ヒ</t>
    </rPh>
    <phoneticPr fontId="2"/>
  </si>
  <si>
    <t>完成検査日と同日</t>
    <rPh sb="0" eb="2">
      <t>カンセイ</t>
    </rPh>
    <rPh sb="2" eb="4">
      <t>ケンサ</t>
    </rPh>
    <rPh sb="4" eb="5">
      <t>ビ</t>
    </rPh>
    <rPh sb="6" eb="8">
      <t>ドウジツ</t>
    </rPh>
    <phoneticPr fontId="2"/>
  </si>
  <si>
    <t>下請負代金の支払は、</t>
    <rPh sb="0" eb="2">
      <t>シタウ</t>
    </rPh>
    <rPh sb="2" eb="3">
      <t>オ</t>
    </rPh>
    <rPh sb="3" eb="5">
      <t>ダイキン</t>
    </rPh>
    <rPh sb="6" eb="8">
      <t>シハラ</t>
    </rPh>
    <phoneticPr fontId="2"/>
  </si>
  <si>
    <t>引渡しの申出日から50</t>
    <rPh sb="0" eb="2">
      <t>ヒキワタ</t>
    </rPh>
    <rPh sb="4" eb="6">
      <t>モウシデ</t>
    </rPh>
    <rPh sb="6" eb="7">
      <t>ビ</t>
    </rPh>
    <phoneticPr fontId="2"/>
  </si>
  <si>
    <t>日以内に支払</t>
    <phoneticPr fontId="2"/>
  </si>
  <si>
    <t>下請負人からの</t>
    <rPh sb="0" eb="1">
      <t>シタ</t>
    </rPh>
    <rPh sb="1" eb="3">
      <t>ウケオイ</t>
    </rPh>
    <rPh sb="3" eb="4">
      <t>ヒト</t>
    </rPh>
    <phoneticPr fontId="2"/>
  </si>
  <si>
    <t>代金請求日</t>
    <rPh sb="0" eb="2">
      <t>ダイキン</t>
    </rPh>
    <rPh sb="2" eb="4">
      <t>セイキュウ</t>
    </rPh>
    <rPh sb="4" eb="5">
      <t>ビ</t>
    </rPh>
    <phoneticPr fontId="2"/>
  </si>
  <si>
    <t>引渡日から請求書</t>
    <rPh sb="0" eb="2">
      <t>ヒキワタ</t>
    </rPh>
    <rPh sb="2" eb="3">
      <t>ヒ</t>
    </rPh>
    <rPh sb="5" eb="8">
      <t>セイキュウショ</t>
    </rPh>
    <phoneticPr fontId="2"/>
  </si>
  <si>
    <t>5月19日支払となる</t>
    <rPh sb="1" eb="2">
      <t>ガツ</t>
    </rPh>
    <rPh sb="4" eb="5">
      <t>ヒ</t>
    </rPh>
    <rPh sb="5" eb="7">
      <t>シハラ</t>
    </rPh>
    <phoneticPr fontId="2"/>
  </si>
  <si>
    <t>締日迄の間</t>
    <rPh sb="0" eb="2">
      <t>シメビ</t>
    </rPh>
    <rPh sb="2" eb="3">
      <t>マデ</t>
    </rPh>
    <rPh sb="4" eb="5">
      <t>アイダ</t>
    </rPh>
    <phoneticPr fontId="2"/>
  </si>
  <si>
    <r>
      <t>ため</t>
    </r>
    <r>
      <rPr>
        <sz val="11"/>
        <color indexed="8"/>
        <rFont val="ＭＳ Ｐゴシック"/>
        <family val="3"/>
        <charset val="128"/>
      </rPr>
      <t>建設業法違反</t>
    </r>
    <rPh sb="2" eb="4">
      <t>ケンセツ</t>
    </rPh>
    <rPh sb="4" eb="5">
      <t>ギョウ</t>
    </rPh>
    <rPh sb="5" eb="6">
      <t>ホウ</t>
    </rPh>
    <rPh sb="6" eb="8">
      <t>イハン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</si>
</sst>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F800]dddd\,\ mmmm\ dd\,\ yyyy"/>
    <numFmt numFmtId="178" formatCode="m&quot;月&quot;d&quot;日&quot;;@"/>
  </numFmts>
  <fonts count="50" x14ac:knownFonts="1">
    <font>
      <sz val="10"/>
      <name val="Arial"/>
    </font>
    <font>
      <sz val="10"/>
      <name val="Arial"/>
    </font>
    <font>
      <sz val="6"/>
      <name val="ＭＳ Ｐゴシック"/>
      <family val="3"/>
      <charset val="128"/>
    </font>
    <font>
      <sz val="12"/>
      <color rgb="FF000000"/>
      <name val="ＭＳ 明朝"/>
      <family val="1"/>
      <charset val="128"/>
    </font>
    <font>
      <sz val="10"/>
      <color rgb="FF000000"/>
      <name val="ＭＳ 明朝"/>
      <family val="1"/>
      <charset val="128"/>
    </font>
    <font>
      <sz val="10"/>
      <name val="ＭＳ 明朝"/>
      <family val="1"/>
      <charset val="128"/>
    </font>
    <font>
      <sz val="12"/>
      <name val="ＭＳ 明朝"/>
      <family val="1"/>
      <charset val="128"/>
    </font>
    <font>
      <sz val="9"/>
      <color rgb="FF000000"/>
      <name val="ＭＳ 明朝"/>
      <family val="1"/>
      <charset val="128"/>
    </font>
    <font>
      <sz val="12"/>
      <name val="Arial"/>
      <family val="2"/>
    </font>
    <font>
      <sz val="16"/>
      <color rgb="FF000000"/>
      <name val="ＭＳ 明朝"/>
      <family val="1"/>
      <charset val="128"/>
    </font>
    <font>
      <sz val="16"/>
      <name val="Arial"/>
      <family val="2"/>
    </font>
    <font>
      <u/>
      <sz val="20"/>
      <color rgb="FF000000"/>
      <name val="ＭＳ 明朝"/>
      <family val="1"/>
      <charset val="128"/>
    </font>
    <font>
      <b/>
      <sz val="24"/>
      <name val="ＭＳ 明朝"/>
      <family val="1"/>
      <charset val="128"/>
    </font>
    <font>
      <sz val="16"/>
      <name val="ＭＳ 明朝"/>
      <family val="1"/>
      <charset val="128"/>
    </font>
    <font>
      <sz val="14"/>
      <color rgb="FF000000"/>
      <name val="ＭＳ 明朝"/>
      <family val="1"/>
      <charset val="128"/>
    </font>
    <font>
      <sz val="14"/>
      <name val="ＭＳ 明朝"/>
      <family val="1"/>
      <charset val="128"/>
    </font>
    <font>
      <sz val="14"/>
      <name val="Arial"/>
      <family val="2"/>
    </font>
    <font>
      <b/>
      <sz val="16"/>
      <name val="ＭＳ 明朝"/>
      <family val="1"/>
      <charset val="128"/>
    </font>
    <font>
      <sz val="11"/>
      <name val="ＭＳ 明朝"/>
      <family val="1"/>
      <charset val="128"/>
    </font>
    <font>
      <b/>
      <sz val="11"/>
      <name val="ＭＳ 明朝"/>
      <family val="1"/>
      <charset val="128"/>
    </font>
    <font>
      <b/>
      <sz val="14"/>
      <name val="ＭＳ 明朝"/>
      <family val="1"/>
      <charset val="128"/>
    </font>
    <font>
      <sz val="11"/>
      <name val="ＭＳ Ｐゴシック"/>
      <family val="3"/>
      <charset val="128"/>
    </font>
    <font>
      <sz val="11"/>
      <color theme="1"/>
      <name val="ＭＳ 明朝"/>
      <family val="1"/>
      <charset val="128"/>
    </font>
    <font>
      <sz val="22"/>
      <color theme="1"/>
      <name val="ＭＳ 明朝"/>
      <family val="1"/>
      <charset val="128"/>
    </font>
    <font>
      <sz val="16"/>
      <color theme="1"/>
      <name val="ＭＳ 明朝"/>
      <family val="1"/>
      <charset val="128"/>
    </font>
    <font>
      <sz val="10"/>
      <color theme="1"/>
      <name val="ＭＳ 明朝"/>
      <family val="1"/>
      <charset val="128"/>
    </font>
    <font>
      <b/>
      <sz val="14"/>
      <color theme="1"/>
      <name val="ＭＳ ゴシック"/>
      <family val="3"/>
      <charset val="128"/>
    </font>
    <font>
      <sz val="14"/>
      <color theme="1"/>
      <name val="ＭＳ Ｐゴシック"/>
      <family val="3"/>
      <charset val="128"/>
    </font>
    <font>
      <b/>
      <u/>
      <sz val="14"/>
      <name val="ＭＳ 明朝"/>
      <family val="1"/>
      <charset val="128"/>
    </font>
    <font>
      <sz val="11"/>
      <color theme="1"/>
      <name val="ＭＳ ゴシック"/>
      <family val="3"/>
      <charset val="128"/>
    </font>
    <font>
      <sz val="10"/>
      <color theme="1"/>
      <name val="ＭＳ ゴシック"/>
      <family val="3"/>
      <charset val="128"/>
    </font>
    <font>
      <sz val="12"/>
      <color theme="1"/>
      <name val="ＭＳ ゴシック"/>
      <family val="3"/>
      <charset val="128"/>
    </font>
    <font>
      <b/>
      <sz val="14"/>
      <color theme="1"/>
      <name val="ＭＳ 明朝"/>
      <family val="1"/>
      <charset val="128"/>
    </font>
    <font>
      <b/>
      <sz val="11"/>
      <color theme="1"/>
      <name val="ＭＳ 明朝"/>
      <family val="1"/>
      <charset val="128"/>
    </font>
    <font>
      <sz val="22"/>
      <color theme="1"/>
      <name val="ＭＳ ゴシック"/>
      <family val="3"/>
      <charset val="128"/>
    </font>
    <font>
      <sz val="8"/>
      <color theme="1"/>
      <name val="ＭＳ 明朝"/>
      <family val="1"/>
      <charset val="128"/>
    </font>
    <font>
      <b/>
      <sz val="12"/>
      <color theme="1"/>
      <name val="ＭＳ 明朝"/>
      <family val="1"/>
      <charset val="128"/>
    </font>
    <font>
      <sz val="11"/>
      <color theme="0" tint="-0.499984740745262"/>
      <name val="ＭＳ 明朝"/>
      <family val="1"/>
      <charset val="128"/>
    </font>
    <font>
      <sz val="20"/>
      <color theme="1"/>
      <name val="ＭＳ 明朝"/>
      <family val="1"/>
      <charset val="128"/>
    </font>
    <font>
      <sz val="9"/>
      <color theme="1"/>
      <name val="ＭＳ 明朝"/>
      <family val="1"/>
      <charset val="128"/>
    </font>
    <font>
      <u/>
      <sz val="11"/>
      <name val="ＭＳ 明朝"/>
      <family val="1"/>
      <charset val="128"/>
    </font>
    <font>
      <b/>
      <sz val="12"/>
      <name val="ＭＳ 明朝"/>
      <family val="1"/>
      <charset val="128"/>
    </font>
    <font>
      <b/>
      <sz val="11"/>
      <color theme="1"/>
      <name val="ＭＳ ゴシック"/>
      <family val="3"/>
      <charset val="128"/>
    </font>
    <font>
      <u/>
      <sz val="14"/>
      <name val="ＭＳ 明朝"/>
      <family val="1"/>
      <charset val="128"/>
    </font>
    <font>
      <sz val="11"/>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sz val="11"/>
      <color indexed="8"/>
      <name val="ＭＳ Ｐゴシック"/>
      <family val="3"/>
      <charset val="128"/>
    </font>
    <font>
      <sz val="10"/>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indexed="65"/>
        <bgColor indexed="64"/>
      </patternFill>
    </fill>
    <fill>
      <patternFill patternType="lightUp"/>
    </fill>
    <fill>
      <patternFill patternType="solid">
        <fgColor indexed="65"/>
      </patternFill>
    </fill>
  </fills>
  <borders count="89">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dotted">
        <color auto="1"/>
      </top>
      <bottom style="dotted">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theme="9"/>
      </right>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rgb="FF0070C0"/>
      </left>
      <right style="medium">
        <color rgb="FF0070C0"/>
      </right>
      <top style="medium">
        <color rgb="FF0070C0"/>
      </top>
      <bottom style="medium">
        <color rgb="FF0070C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rgb="FFFFFF00"/>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s>
  <cellStyleXfs count="4">
    <xf numFmtId="0" fontId="0" fillId="0" borderId="0">
      <alignment vertical="center"/>
    </xf>
    <xf numFmtId="0" fontId="21" fillId="0" borderId="8">
      <alignment vertical="center"/>
    </xf>
    <xf numFmtId="38" fontId="21" fillId="0" borderId="8" applyFont="0" applyFill="0" applyBorder="0" applyAlignment="0" applyProtection="0">
      <alignment vertical="center"/>
    </xf>
    <xf numFmtId="0" fontId="44" fillId="0" borderId="8">
      <alignment vertical="center"/>
    </xf>
  </cellStyleXfs>
  <cellXfs count="692">
    <xf numFmtId="0" fontId="0" fillId="0" borderId="0" xfId="0">
      <alignment vertical="center"/>
    </xf>
    <xf numFmtId="0" fontId="6" fillId="0" borderId="8" xfId="0" applyFont="1" applyBorder="1" applyAlignment="1">
      <alignment horizontal="right"/>
    </xf>
    <xf numFmtId="0" fontId="3" fillId="0" borderId="3" xfId="0" applyFont="1" applyBorder="1" applyAlignment="1">
      <alignment horizontal="left" vertical="center"/>
    </xf>
    <xf numFmtId="0" fontId="3" fillId="0" borderId="3" xfId="0" applyFont="1" applyBorder="1" applyAlignment="1">
      <alignment horizontal="left" vertical="top"/>
    </xf>
    <xf numFmtId="0" fontId="4" fillId="0" borderId="3" xfId="0" applyFont="1" applyBorder="1" applyAlignment="1">
      <alignment horizontal="left" vertical="top"/>
    </xf>
    <xf numFmtId="0" fontId="0" fillId="0" borderId="8" xfId="0" applyBorder="1">
      <alignment vertical="center"/>
    </xf>
    <xf numFmtId="0" fontId="5" fillId="0" borderId="0" xfId="0" applyFont="1">
      <alignment vertical="center"/>
    </xf>
    <xf numFmtId="0" fontId="7" fillId="0" borderId="4" xfId="0" applyFont="1" applyBorder="1" applyAlignment="1">
      <alignment horizontal="left" vertical="top"/>
    </xf>
    <xf numFmtId="0" fontId="4" fillId="0" borderId="8" xfId="0" applyFont="1" applyBorder="1" applyAlignment="1">
      <alignment horizontal="left" vertical="top"/>
    </xf>
    <xf numFmtId="0" fontId="5" fillId="0" borderId="8" xfId="0" applyFont="1" applyBorder="1" applyAlignment="1">
      <alignment vertical="top"/>
    </xf>
    <xf numFmtId="0" fontId="5" fillId="0" borderId="5" xfId="0" applyFont="1" applyBorder="1" applyAlignment="1">
      <alignment vertical="top"/>
    </xf>
    <xf numFmtId="0" fontId="3" fillId="0" borderId="8" xfId="0" applyFont="1" applyBorder="1" applyAlignment="1">
      <alignment horizontal="left" vertical="center"/>
    </xf>
    <xf numFmtId="0" fontId="3" fillId="0" borderId="1" xfId="0" applyFont="1" applyBorder="1" applyAlignment="1">
      <alignment horizontal="right" vertical="center"/>
    </xf>
    <xf numFmtId="0" fontId="5" fillId="0" borderId="0" xfId="0" applyFont="1" applyAlignment="1">
      <alignment horizontal="left" vertical="center"/>
    </xf>
    <xf numFmtId="0" fontId="0" fillId="0" borderId="0" xfId="0" applyAlignment="1">
      <alignment horizontal="left" vertical="top"/>
    </xf>
    <xf numFmtId="0" fontId="0" fillId="0" borderId="0" xfId="0" applyAlignment="1">
      <alignment horizontal="left" vertical="center"/>
    </xf>
    <xf numFmtId="0" fontId="9" fillId="0" borderId="3" xfId="0" applyFont="1" applyBorder="1" applyAlignment="1">
      <alignment horizontal="left" vertical="center"/>
    </xf>
    <xf numFmtId="0" fontId="15" fillId="0" borderId="0" xfId="0" applyFont="1" applyAlignment="1">
      <alignment horizontal="center" vertical="center"/>
    </xf>
    <xf numFmtId="0" fontId="9" fillId="0" borderId="4" xfId="0" applyFont="1" applyBorder="1">
      <alignment vertical="center"/>
    </xf>
    <xf numFmtId="0" fontId="3" fillId="0" borderId="8" xfId="0" applyFont="1" applyBorder="1" applyAlignment="1">
      <alignment horizontal="left" vertical="top" wrapText="1"/>
    </xf>
    <xf numFmtId="0" fontId="17" fillId="0" borderId="0" xfId="0" applyFont="1" applyAlignment="1"/>
    <xf numFmtId="0" fontId="18" fillId="0" borderId="0" xfId="0" applyFont="1" applyProtection="1">
      <alignment vertical="center"/>
      <protection locked="0"/>
    </xf>
    <xf numFmtId="0" fontId="18" fillId="0" borderId="8" xfId="0" applyFont="1" applyBorder="1" applyProtection="1">
      <alignment vertical="center"/>
      <protection locked="0"/>
    </xf>
    <xf numFmtId="0" fontId="18" fillId="0" borderId="8" xfId="0" applyFont="1" applyBorder="1">
      <alignment vertical="center"/>
    </xf>
    <xf numFmtId="0" fontId="17" fillId="0" borderId="0" xfId="0" applyFont="1" applyAlignment="1">
      <alignment horizontal="left"/>
    </xf>
    <xf numFmtId="49" fontId="15" fillId="2" borderId="16" xfId="0" applyNumberFormat="1" applyFont="1" applyFill="1" applyBorder="1" applyAlignment="1" applyProtection="1">
      <alignment horizontal="left" vertical="center"/>
      <protection locked="0"/>
    </xf>
    <xf numFmtId="14" fontId="15" fillId="2" borderId="16" xfId="0" applyNumberFormat="1" applyFont="1" applyFill="1" applyBorder="1" applyAlignment="1">
      <alignment horizontal="left" vertical="center"/>
    </xf>
    <xf numFmtId="49" fontId="15" fillId="2" borderId="17" xfId="0" applyNumberFormat="1" applyFont="1" applyFill="1" applyBorder="1" applyAlignment="1" applyProtection="1">
      <alignment horizontal="left" vertical="center"/>
      <protection locked="0"/>
    </xf>
    <xf numFmtId="14" fontId="15" fillId="2" borderId="19" xfId="0" applyNumberFormat="1" applyFont="1" applyFill="1" applyBorder="1" applyAlignment="1" applyProtection="1">
      <alignment horizontal="left" vertical="center"/>
      <protection locked="0"/>
    </xf>
    <xf numFmtId="14" fontId="15" fillId="2" borderId="16" xfId="0" applyNumberFormat="1" applyFont="1" applyFill="1" applyBorder="1" applyAlignment="1" applyProtection="1">
      <alignment horizontal="left" vertical="center"/>
      <protection locked="0"/>
    </xf>
    <xf numFmtId="0" fontId="9" fillId="0" borderId="4" xfId="0" applyFont="1" applyBorder="1" applyAlignment="1">
      <alignment horizontal="center" vertical="center"/>
    </xf>
    <xf numFmtId="0" fontId="3" fillId="0" borderId="8" xfId="0" applyFont="1" applyBorder="1" applyAlignment="1">
      <alignment horizontal="left" vertical="top"/>
    </xf>
    <xf numFmtId="0" fontId="9" fillId="0" borderId="8" xfId="0" applyFont="1" applyBorder="1" applyAlignment="1">
      <alignment horizontal="right" vertical="top"/>
    </xf>
    <xf numFmtId="0" fontId="13" fillId="0" borderId="0" xfId="0" applyFont="1" applyAlignment="1">
      <alignment horizontal="left" vertical="center"/>
    </xf>
    <xf numFmtId="0" fontId="9" fillId="0" borderId="3" xfId="0" applyFont="1" applyBorder="1" applyAlignment="1">
      <alignment horizontal="center" vertical="center"/>
    </xf>
    <xf numFmtId="0" fontId="19" fillId="0" borderId="8" xfId="0" applyFont="1" applyBorder="1" applyAlignment="1">
      <alignment vertical="top"/>
    </xf>
    <xf numFmtId="0" fontId="9" fillId="0" borderId="3"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9" fillId="0" borderId="3" xfId="0" applyFont="1" applyBorder="1" applyAlignment="1" applyProtection="1">
      <alignment horizontal="left" vertical="center"/>
      <protection hidden="1"/>
    </xf>
    <xf numFmtId="0" fontId="9" fillId="0" borderId="4" xfId="0" applyFont="1" applyBorder="1" applyProtection="1">
      <alignment vertical="center"/>
      <protection hidden="1"/>
    </xf>
    <xf numFmtId="0" fontId="22" fillId="0" borderId="8" xfId="1" applyFont="1" applyProtection="1">
      <alignment vertical="center"/>
      <protection hidden="1"/>
    </xf>
    <xf numFmtId="0" fontId="22" fillId="0" borderId="8" xfId="1" applyFont="1" applyProtection="1">
      <alignment vertical="center"/>
      <protection locked="0"/>
    </xf>
    <xf numFmtId="0" fontId="18" fillId="0" borderId="8" xfId="1" applyFont="1" applyProtection="1">
      <alignment vertical="center"/>
      <protection locked="0"/>
    </xf>
    <xf numFmtId="0" fontId="22" fillId="0" borderId="20" xfId="1" applyFont="1" applyBorder="1" applyProtection="1">
      <alignment vertical="center"/>
      <protection hidden="1"/>
    </xf>
    <xf numFmtId="0" fontId="22" fillId="0" borderId="21" xfId="1" applyFont="1" applyBorder="1" applyProtection="1">
      <alignment vertical="center"/>
      <protection hidden="1"/>
    </xf>
    <xf numFmtId="0" fontId="22" fillId="0" borderId="22" xfId="1" applyFont="1" applyBorder="1" applyProtection="1">
      <alignment vertical="center"/>
      <protection hidden="1"/>
    </xf>
    <xf numFmtId="0" fontId="22" fillId="0" borderId="23" xfId="1" applyFont="1" applyBorder="1" applyProtection="1">
      <alignment vertical="center"/>
      <protection hidden="1"/>
    </xf>
    <xf numFmtId="0" fontId="24" fillId="0" borderId="8" xfId="1" applyFont="1" applyAlignment="1" applyProtection="1">
      <alignment horizontal="center"/>
      <protection hidden="1"/>
    </xf>
    <xf numFmtId="0" fontId="25" fillId="0" borderId="24" xfId="1" applyFont="1" applyBorder="1" applyAlignment="1" applyProtection="1">
      <alignment vertical="top"/>
      <protection hidden="1"/>
    </xf>
    <xf numFmtId="0" fontId="22" fillId="0" borderId="25" xfId="1" applyFont="1" applyBorder="1" applyProtection="1">
      <alignment vertical="center"/>
      <protection hidden="1"/>
    </xf>
    <xf numFmtId="0" fontId="22" fillId="0" borderId="26" xfId="1" applyFont="1" applyBorder="1" applyProtection="1">
      <alignment vertical="center"/>
      <protection hidden="1"/>
    </xf>
    <xf numFmtId="0" fontId="22" fillId="0" borderId="27" xfId="1" applyFont="1" applyBorder="1" applyProtection="1">
      <alignment vertical="center"/>
      <protection hidden="1"/>
    </xf>
    <xf numFmtId="0" fontId="22" fillId="0" borderId="8" xfId="1" applyFont="1" applyAlignment="1" applyProtection="1">
      <protection hidden="1"/>
    </xf>
    <xf numFmtId="0" fontId="22" fillId="0" borderId="10" xfId="1" applyFont="1" applyBorder="1" applyProtection="1">
      <alignment vertical="center"/>
      <protection hidden="1"/>
    </xf>
    <xf numFmtId="0" fontId="22" fillId="0" borderId="11" xfId="1" applyFont="1" applyBorder="1" applyProtection="1">
      <alignment vertical="center"/>
      <protection hidden="1"/>
    </xf>
    <xf numFmtId="0" fontId="22" fillId="0" borderId="28" xfId="1" applyFont="1" applyBorder="1" applyAlignment="1" applyProtection="1">
      <protection hidden="1"/>
    </xf>
    <xf numFmtId="0" fontId="20" fillId="0" borderId="8" xfId="1" applyFont="1" applyProtection="1">
      <alignment vertical="center"/>
      <protection locked="0"/>
    </xf>
    <xf numFmtId="0" fontId="22" fillId="0" borderId="8" xfId="1" applyFont="1" applyAlignment="1" applyProtection="1">
      <alignment horizontal="left" indent="3"/>
      <protection hidden="1"/>
    </xf>
    <xf numFmtId="0" fontId="28" fillId="0" borderId="8" xfId="1" applyFont="1" applyProtection="1">
      <alignment vertical="center"/>
      <protection locked="0"/>
    </xf>
    <xf numFmtId="0" fontId="22" fillId="0" borderId="14" xfId="1" applyFont="1" applyBorder="1" applyAlignment="1" applyProtection="1">
      <alignment horizontal="center" vertical="center"/>
      <protection hidden="1"/>
    </xf>
    <xf numFmtId="0" fontId="22" fillId="0" borderId="29" xfId="1" applyFont="1" applyBorder="1" applyAlignment="1" applyProtection="1">
      <alignment horizontal="center" vertical="center"/>
      <protection hidden="1"/>
    </xf>
    <xf numFmtId="0" fontId="22" fillId="0" borderId="30" xfId="1" applyFont="1" applyBorder="1" applyAlignment="1" applyProtection="1">
      <alignment horizontal="center" vertical="center"/>
      <protection hidden="1"/>
    </xf>
    <xf numFmtId="0" fontId="22" fillId="0" borderId="31" xfId="1" applyFont="1" applyBorder="1" applyAlignment="1" applyProtection="1">
      <alignment horizontal="center" vertical="center"/>
      <protection hidden="1"/>
    </xf>
    <xf numFmtId="0" fontId="22" fillId="0" borderId="24" xfId="1" applyFont="1" applyBorder="1" applyAlignment="1" applyProtection="1">
      <alignment horizontal="center" vertical="center"/>
      <protection hidden="1"/>
    </xf>
    <xf numFmtId="0" fontId="22" fillId="0" borderId="14" xfId="1" applyFont="1" applyBorder="1" applyProtection="1">
      <alignment vertical="center"/>
      <protection hidden="1"/>
    </xf>
    <xf numFmtId="0" fontId="17" fillId="0" borderId="8" xfId="1" applyFont="1" applyAlignment="1">
      <alignment horizontal="left"/>
    </xf>
    <xf numFmtId="0" fontId="22" fillId="0" borderId="27" xfId="1" applyFont="1" applyBorder="1" applyAlignment="1" applyProtection="1">
      <alignment horizontal="center" vertical="center"/>
      <protection hidden="1"/>
    </xf>
    <xf numFmtId="0" fontId="18" fillId="0" borderId="14" xfId="1" applyFont="1" applyBorder="1" applyAlignment="1" applyProtection="1">
      <alignment horizontal="left" vertical="center"/>
      <protection locked="0"/>
    </xf>
    <xf numFmtId="49" fontId="18" fillId="2" borderId="16" xfId="1" applyNumberFormat="1" applyFont="1" applyFill="1" applyBorder="1" applyProtection="1">
      <alignment vertical="center"/>
      <protection locked="0"/>
    </xf>
    <xf numFmtId="0" fontId="17" fillId="0" borderId="28" xfId="1" applyFont="1" applyBorder="1" applyAlignment="1">
      <alignment horizontal="left"/>
    </xf>
    <xf numFmtId="0" fontId="22" fillId="0" borderId="16" xfId="1" applyFont="1" applyBorder="1" applyAlignment="1" applyProtection="1">
      <alignment horizontal="center" vertical="center"/>
      <protection hidden="1"/>
    </xf>
    <xf numFmtId="0" fontId="26" fillId="0" borderId="29" xfId="1" applyFont="1" applyBorder="1" applyAlignment="1" applyProtection="1">
      <alignment horizontal="center" vertical="center"/>
      <protection hidden="1"/>
    </xf>
    <xf numFmtId="0" fontId="26" fillId="0" borderId="30" xfId="1" applyFont="1" applyBorder="1" applyAlignment="1" applyProtection="1">
      <alignment horizontal="center" vertical="center"/>
      <protection hidden="1"/>
    </xf>
    <xf numFmtId="0" fontId="26" fillId="0" borderId="18" xfId="1" applyFont="1" applyBorder="1" applyAlignment="1" applyProtection="1">
      <alignment horizontal="center" vertical="center"/>
      <protection hidden="1"/>
    </xf>
    <xf numFmtId="0" fontId="26" fillId="0" borderId="32" xfId="1" applyFont="1" applyBorder="1" applyAlignment="1" applyProtection="1">
      <alignment horizontal="center" vertical="center"/>
      <protection hidden="1"/>
    </xf>
    <xf numFmtId="0" fontId="26" fillId="0" borderId="15" xfId="1" applyFont="1" applyBorder="1" applyAlignment="1" applyProtection="1">
      <alignment horizontal="center" vertical="center"/>
      <protection hidden="1"/>
    </xf>
    <xf numFmtId="0" fontId="26" fillId="0" borderId="33" xfId="1" applyFont="1" applyBorder="1" applyAlignment="1" applyProtection="1">
      <alignment horizontal="center" vertical="center"/>
      <protection hidden="1"/>
    </xf>
    <xf numFmtId="0" fontId="26" fillId="0" borderId="34" xfId="1" applyFont="1" applyBorder="1" applyAlignment="1" applyProtection="1">
      <alignment horizontal="center" vertical="center"/>
      <protection hidden="1"/>
    </xf>
    <xf numFmtId="0" fontId="26" fillId="0" borderId="31" xfId="1" applyFont="1" applyBorder="1" applyAlignment="1" applyProtection="1">
      <alignment horizontal="center" vertical="center"/>
      <protection hidden="1"/>
    </xf>
    <xf numFmtId="0" fontId="32" fillId="0" borderId="27" xfId="1" applyFont="1" applyBorder="1" applyAlignment="1" applyProtection="1">
      <alignment horizontal="center" vertical="center"/>
      <protection hidden="1"/>
    </xf>
    <xf numFmtId="0" fontId="18" fillId="0" borderId="14" xfId="1" applyFont="1" applyBorder="1">
      <alignment vertical="center"/>
    </xf>
    <xf numFmtId="49" fontId="18" fillId="2" borderId="14" xfId="1" applyNumberFormat="1" applyFont="1" applyFill="1" applyBorder="1" applyProtection="1">
      <alignment vertical="center"/>
      <protection locked="0"/>
    </xf>
    <xf numFmtId="0" fontId="18" fillId="0" borderId="16" xfId="1" applyFont="1" applyBorder="1">
      <alignment vertical="center"/>
    </xf>
    <xf numFmtId="0" fontId="18" fillId="2" borderId="16" xfId="1" applyFont="1" applyFill="1" applyBorder="1" applyProtection="1">
      <alignment vertical="center"/>
      <protection locked="0"/>
    </xf>
    <xf numFmtId="0" fontId="18" fillId="2" borderId="16" xfId="1" applyFont="1" applyFill="1" applyBorder="1" applyAlignment="1" applyProtection="1">
      <alignment horizontal="left" vertical="center"/>
      <protection locked="0"/>
    </xf>
    <xf numFmtId="0" fontId="18" fillId="2" borderId="17" xfId="1" applyFont="1" applyFill="1" applyBorder="1" applyProtection="1">
      <alignment vertical="center"/>
      <protection locked="0"/>
    </xf>
    <xf numFmtId="0" fontId="33" fillId="0" borderId="14" xfId="1" applyFont="1" applyBorder="1" applyProtection="1">
      <alignment vertical="center"/>
      <protection hidden="1"/>
    </xf>
    <xf numFmtId="0" fontId="18" fillId="3" borderId="35" xfId="1" applyFont="1" applyFill="1" applyBorder="1" applyProtection="1">
      <alignment vertical="center"/>
      <protection locked="0"/>
    </xf>
    <xf numFmtId="0" fontId="22" fillId="0" borderId="8" xfId="1" applyFont="1" applyAlignment="1" applyProtection="1">
      <alignment horizontal="center" vertical="center"/>
      <protection hidden="1"/>
    </xf>
    <xf numFmtId="0" fontId="33" fillId="0" borderId="8" xfId="1" applyFont="1" applyProtection="1">
      <alignment vertical="center"/>
      <protection hidden="1"/>
    </xf>
    <xf numFmtId="0" fontId="33" fillId="0" borderId="8" xfId="1" applyFont="1" applyAlignment="1" applyProtection="1">
      <alignment horizontal="left" vertical="center"/>
      <protection hidden="1"/>
    </xf>
    <xf numFmtId="0" fontId="33" fillId="0" borderId="8" xfId="1" applyFont="1" applyAlignment="1" applyProtection="1">
      <alignment horizontal="center" vertical="center"/>
      <protection hidden="1"/>
    </xf>
    <xf numFmtId="0" fontId="18" fillId="0" borderId="8" xfId="1" applyFont="1">
      <alignment vertical="center"/>
    </xf>
    <xf numFmtId="0" fontId="17" fillId="0" borderId="8" xfId="1" applyFont="1" applyAlignment="1"/>
    <xf numFmtId="49" fontId="18" fillId="2" borderId="16" xfId="1" applyNumberFormat="1" applyFont="1" applyFill="1" applyBorder="1" applyAlignment="1" applyProtection="1">
      <alignment horizontal="left" vertical="center"/>
      <protection locked="0"/>
    </xf>
    <xf numFmtId="49" fontId="18" fillId="2" borderId="17" xfId="1" applyNumberFormat="1" applyFont="1" applyFill="1" applyBorder="1" applyAlignment="1" applyProtection="1">
      <alignment horizontal="left" vertical="center"/>
      <protection locked="0"/>
    </xf>
    <xf numFmtId="0" fontId="35" fillId="0" borderId="8" xfId="1" applyFont="1" applyProtection="1">
      <alignment vertical="center"/>
      <protection hidden="1"/>
    </xf>
    <xf numFmtId="14" fontId="18" fillId="2" borderId="19" xfId="1" applyNumberFormat="1" applyFont="1" applyFill="1" applyBorder="1" applyAlignment="1" applyProtection="1">
      <alignment horizontal="left" vertical="center"/>
      <protection locked="0"/>
    </xf>
    <xf numFmtId="14" fontId="18" fillId="2" borderId="16" xfId="1" applyNumberFormat="1" applyFont="1" applyFill="1" applyBorder="1" applyAlignment="1" applyProtection="1">
      <alignment horizontal="left" vertical="center"/>
      <protection locked="0"/>
    </xf>
    <xf numFmtId="0" fontId="36" fillId="0" borderId="8" xfId="1" applyFont="1" applyAlignment="1" applyProtection="1">
      <alignment vertical="top"/>
      <protection hidden="1"/>
    </xf>
    <xf numFmtId="0" fontId="17" fillId="0" borderId="8" xfId="1" applyFont="1">
      <alignment vertical="center"/>
    </xf>
    <xf numFmtId="0" fontId="22" fillId="0" borderId="48" xfId="1" applyFont="1" applyBorder="1" applyProtection="1">
      <alignment vertical="center"/>
      <protection hidden="1"/>
    </xf>
    <xf numFmtId="0" fontId="36" fillId="0" borderId="49" xfId="1" applyFont="1" applyBorder="1" applyAlignment="1" applyProtection="1">
      <alignment vertical="top"/>
      <protection hidden="1"/>
    </xf>
    <xf numFmtId="0" fontId="22" fillId="0" borderId="49" xfId="1" applyFont="1" applyBorder="1" applyProtection="1">
      <alignment vertical="center"/>
      <protection hidden="1"/>
    </xf>
    <xf numFmtId="0" fontId="22" fillId="0" borderId="50" xfId="1" applyFont="1" applyBorder="1" applyProtection="1">
      <alignment vertical="center"/>
      <protection hidden="1"/>
    </xf>
    <xf numFmtId="0" fontId="37" fillId="0" borderId="8" xfId="1" applyFont="1" applyAlignment="1" applyProtection="1">
      <alignment horizontal="right" vertical="center"/>
      <protection hidden="1"/>
    </xf>
    <xf numFmtId="0" fontId="19" fillId="0" borderId="8" xfId="1" applyFont="1">
      <alignment vertical="center"/>
    </xf>
    <xf numFmtId="0" fontId="22" fillId="0" borderId="51" xfId="1" applyFont="1" applyBorder="1" applyProtection="1">
      <alignment vertical="center"/>
      <protection hidden="1"/>
    </xf>
    <xf numFmtId="0" fontId="36" fillId="0" borderId="52" xfId="1" applyFont="1" applyBorder="1" applyAlignment="1" applyProtection="1">
      <alignment vertical="top"/>
      <protection hidden="1"/>
    </xf>
    <xf numFmtId="0" fontId="22" fillId="0" borderId="52" xfId="1" applyFont="1" applyBorder="1" applyProtection="1">
      <alignment vertical="center"/>
      <protection hidden="1"/>
    </xf>
    <xf numFmtId="0" fontId="22" fillId="0" borderId="53" xfId="1" applyFont="1" applyBorder="1" applyProtection="1">
      <alignment vertical="center"/>
      <protection hidden="1"/>
    </xf>
    <xf numFmtId="177" fontId="18" fillId="0" borderId="8" xfId="1" applyNumberFormat="1" applyFont="1" applyAlignment="1" applyProtection="1">
      <alignment horizontal="left" vertical="center"/>
      <protection locked="0"/>
    </xf>
    <xf numFmtId="0" fontId="22" fillId="0" borderId="54" xfId="1" applyFont="1" applyBorder="1" applyProtection="1">
      <alignment vertical="center"/>
      <protection hidden="1"/>
    </xf>
    <xf numFmtId="0" fontId="38" fillId="0" borderId="8" xfId="1" applyFont="1" applyProtection="1">
      <alignment vertical="center"/>
      <protection hidden="1"/>
    </xf>
    <xf numFmtId="0" fontId="22" fillId="0" borderId="55" xfId="1" applyFont="1" applyBorder="1" applyProtection="1">
      <alignment vertical="center"/>
      <protection hidden="1"/>
    </xf>
    <xf numFmtId="0" fontId="32" fillId="0" borderId="8" xfId="1" applyFont="1" applyAlignment="1" applyProtection="1">
      <protection hidden="1"/>
    </xf>
    <xf numFmtId="0" fontId="22" fillId="0" borderId="8" xfId="1" applyFont="1" applyAlignment="1" applyProtection="1">
      <alignment horizontal="right"/>
      <protection hidden="1"/>
    </xf>
    <xf numFmtId="0" fontId="18" fillId="0" borderId="8" xfId="1" applyFont="1" applyAlignment="1" applyProtection="1">
      <protection locked="0"/>
    </xf>
    <xf numFmtId="0" fontId="18" fillId="0" borderId="15" xfId="1" applyFont="1" applyBorder="1">
      <alignment vertical="center"/>
    </xf>
    <xf numFmtId="0" fontId="39" fillId="0" borderId="8" xfId="1" applyFont="1" applyProtection="1">
      <alignment vertical="center"/>
      <protection hidden="1"/>
    </xf>
    <xf numFmtId="0" fontId="33" fillId="0" borderId="25" xfId="1" applyFont="1" applyBorder="1" applyProtection="1">
      <alignment vertical="center"/>
      <protection hidden="1"/>
    </xf>
    <xf numFmtId="38" fontId="18" fillId="2" borderId="16" xfId="2" applyFont="1" applyFill="1" applyBorder="1" applyAlignment="1" applyProtection="1">
      <alignment vertical="center"/>
      <protection locked="0"/>
    </xf>
    <xf numFmtId="0" fontId="22" fillId="0" borderId="12" xfId="1" applyFont="1" applyBorder="1" applyProtection="1">
      <alignment vertical="center"/>
      <protection hidden="1"/>
    </xf>
    <xf numFmtId="0" fontId="22" fillId="0" borderId="28" xfId="1" applyFont="1" applyBorder="1" applyProtection="1">
      <alignment vertical="center"/>
      <protection hidden="1"/>
    </xf>
    <xf numFmtId="0" fontId="22" fillId="0" borderId="13" xfId="1" applyFont="1" applyBorder="1" applyProtection="1">
      <alignment vertical="center"/>
      <protection hidden="1"/>
    </xf>
    <xf numFmtId="0" fontId="22" fillId="4" borderId="55" xfId="1" applyFont="1" applyFill="1" applyBorder="1" applyProtection="1">
      <alignment vertical="center"/>
      <protection hidden="1"/>
    </xf>
    <xf numFmtId="0" fontId="25" fillId="0" borderId="16" xfId="1" applyFont="1" applyBorder="1" applyAlignment="1" applyProtection="1">
      <alignment horizontal="center" vertical="center"/>
      <protection hidden="1"/>
    </xf>
    <xf numFmtId="0" fontId="29" fillId="0" borderId="8" xfId="1" applyFont="1" applyProtection="1">
      <alignment vertical="center"/>
      <protection hidden="1"/>
    </xf>
    <xf numFmtId="49" fontId="18" fillId="3" borderId="35" xfId="1" applyNumberFormat="1" applyFont="1" applyFill="1" applyBorder="1" applyProtection="1">
      <alignment vertical="center"/>
      <protection locked="0"/>
    </xf>
    <xf numFmtId="38" fontId="18" fillId="0" borderId="8" xfId="2" applyFont="1" applyFill="1" applyBorder="1" applyAlignment="1" applyProtection="1">
      <alignment vertical="center"/>
      <protection locked="0"/>
    </xf>
    <xf numFmtId="0" fontId="32" fillId="0" borderId="55" xfId="1" applyFont="1" applyBorder="1" applyAlignment="1" applyProtection="1">
      <alignment horizontal="center" vertical="center"/>
      <protection hidden="1"/>
    </xf>
    <xf numFmtId="38" fontId="40" fillId="5" borderId="16" xfId="2" applyFont="1" applyFill="1" applyBorder="1" applyAlignment="1" applyProtection="1">
      <alignment vertical="center"/>
    </xf>
    <xf numFmtId="0" fontId="19" fillId="0" borderId="8" xfId="1" applyFont="1" applyAlignment="1" applyProtection="1">
      <alignment horizontal="left"/>
      <protection locked="0"/>
    </xf>
    <xf numFmtId="49" fontId="33" fillId="0" borderId="14" xfId="1" applyNumberFormat="1" applyFont="1" applyBorder="1" applyProtection="1">
      <alignment vertical="center"/>
      <protection hidden="1"/>
    </xf>
    <xf numFmtId="38" fontId="40" fillId="5" borderId="16" xfId="2" applyFont="1" applyFill="1" applyBorder="1" applyAlignment="1" applyProtection="1">
      <alignment horizontal="right" vertical="center"/>
    </xf>
    <xf numFmtId="0" fontId="41" fillId="0" borderId="8" xfId="1" applyFont="1" applyProtection="1">
      <alignment vertical="center"/>
      <protection locked="0"/>
    </xf>
    <xf numFmtId="0" fontId="29" fillId="0" borderId="18" xfId="1" applyFont="1" applyBorder="1" applyAlignment="1" applyProtection="1">
      <alignment horizontal="center" vertical="center"/>
      <protection hidden="1"/>
    </xf>
    <xf numFmtId="0" fontId="33" fillId="0" borderId="24" xfId="1" applyFont="1" applyBorder="1" applyAlignment="1" applyProtection="1">
      <alignment horizontal="left" vertical="center"/>
      <protection hidden="1"/>
    </xf>
    <xf numFmtId="0" fontId="33" fillId="0" borderId="25" xfId="1" applyFont="1" applyBorder="1" applyAlignment="1" applyProtection="1">
      <alignment horizontal="left" vertical="center"/>
      <protection hidden="1"/>
    </xf>
    <xf numFmtId="0" fontId="18" fillId="0" borderId="8" xfId="1" applyFont="1" applyAlignment="1" applyProtection="1">
      <alignment vertical="top"/>
      <protection locked="0"/>
    </xf>
    <xf numFmtId="38" fontId="18" fillId="0" borderId="8" xfId="2" applyFont="1" applyBorder="1" applyAlignment="1" applyProtection="1">
      <alignment vertical="center"/>
      <protection locked="0"/>
    </xf>
    <xf numFmtId="0" fontId="42" fillId="0" borderId="8" xfId="1" applyFont="1" applyProtection="1">
      <alignment vertical="center"/>
      <protection hidden="1"/>
    </xf>
    <xf numFmtId="0" fontId="18" fillId="0" borderId="28" xfId="1" applyFont="1" applyBorder="1" applyProtection="1">
      <alignment vertical="center"/>
      <protection locked="0"/>
    </xf>
    <xf numFmtId="0" fontId="22" fillId="0" borderId="18" xfId="1" applyFont="1" applyBorder="1" applyProtection="1">
      <alignment vertical="center"/>
      <protection hidden="1"/>
    </xf>
    <xf numFmtId="0" fontId="22" fillId="0" borderId="15" xfId="1" applyFont="1" applyBorder="1" applyProtection="1">
      <alignment vertical="center"/>
      <protection hidden="1"/>
    </xf>
    <xf numFmtId="0" fontId="25" fillId="0" borderId="8" xfId="1" applyFont="1" applyAlignment="1" applyProtection="1">
      <alignment horizontal="left" vertical="center"/>
      <protection hidden="1"/>
    </xf>
    <xf numFmtId="0" fontId="22" fillId="0" borderId="8" xfId="1" applyFont="1" applyProtection="1">
      <alignment vertical="center"/>
      <protection locked="0" hidden="1"/>
    </xf>
    <xf numFmtId="0" fontId="25" fillId="0" borderId="8" xfId="1" applyFont="1" applyProtection="1">
      <alignment vertical="center"/>
      <protection hidden="1"/>
    </xf>
    <xf numFmtId="0" fontId="22" fillId="0" borderId="57" xfId="1" applyFont="1" applyBorder="1" applyProtection="1">
      <alignment vertical="center"/>
      <protection hidden="1"/>
    </xf>
    <xf numFmtId="0" fontId="22" fillId="0" borderId="58" xfId="1" applyFont="1" applyBorder="1" applyProtection="1">
      <alignment vertical="center"/>
      <protection hidden="1"/>
    </xf>
    <xf numFmtId="0" fontId="18" fillId="0" borderId="8" xfId="1" applyFont="1" applyAlignment="1" applyProtection="1">
      <alignment horizontal="left"/>
      <protection locked="0"/>
    </xf>
    <xf numFmtId="0" fontId="25" fillId="0" borderId="8" xfId="1" applyFont="1" applyAlignment="1" applyProtection="1">
      <alignment horizontal="left" vertical="top"/>
      <protection hidden="1"/>
    </xf>
    <xf numFmtId="0" fontId="25" fillId="0" borderId="8" xfId="1" applyFont="1" applyAlignment="1" applyProtection="1">
      <alignment horizontal="left" vertical="center" wrapText="1"/>
      <protection hidden="1"/>
    </xf>
    <xf numFmtId="0" fontId="25" fillId="0" borderId="8" xfId="1" applyFont="1" applyAlignment="1" applyProtection="1">
      <alignment vertical="top" wrapText="1"/>
      <protection hidden="1"/>
    </xf>
    <xf numFmtId="0" fontId="25" fillId="0" borderId="8" xfId="1" applyFont="1" applyAlignment="1" applyProtection="1">
      <alignment vertical="top"/>
      <protection hidden="1"/>
    </xf>
    <xf numFmtId="0" fontId="25" fillId="0" borderId="8" xfId="1" applyFont="1" applyAlignment="1" applyProtection="1">
      <alignment horizontal="left" vertical="center" readingOrder="1"/>
      <protection hidden="1"/>
    </xf>
    <xf numFmtId="0" fontId="25" fillId="0" borderId="8" xfId="1" applyFont="1" applyAlignment="1" applyProtection="1">
      <alignment vertical="center" wrapText="1"/>
      <protection hidden="1"/>
    </xf>
    <xf numFmtId="0" fontId="22" fillId="0" borderId="59" xfId="1" applyFont="1" applyBorder="1" applyProtection="1">
      <alignment vertical="center"/>
      <protection hidden="1"/>
    </xf>
    <xf numFmtId="0" fontId="36" fillId="0" borderId="60" xfId="1" applyFont="1" applyBorder="1" applyAlignment="1" applyProtection="1">
      <alignment vertical="top"/>
      <protection hidden="1"/>
    </xf>
    <xf numFmtId="0" fontId="25" fillId="0" borderId="60" xfId="1" applyFont="1" applyBorder="1" applyProtection="1">
      <alignment vertical="center"/>
      <protection hidden="1"/>
    </xf>
    <xf numFmtId="0" fontId="22" fillId="0" borderId="60" xfId="1" applyFont="1" applyBorder="1" applyProtection="1">
      <alignment vertical="center"/>
      <protection locked="0" hidden="1"/>
    </xf>
    <xf numFmtId="0" fontId="25" fillId="0" borderId="60" xfId="1" applyFont="1" applyBorder="1" applyAlignment="1" applyProtection="1">
      <alignment vertical="center" wrapText="1"/>
      <protection hidden="1"/>
    </xf>
    <xf numFmtId="0" fontId="22" fillId="0" borderId="60" xfId="1" applyFont="1" applyBorder="1" applyProtection="1">
      <alignment vertical="center"/>
      <protection hidden="1"/>
    </xf>
    <xf numFmtId="0" fontId="22" fillId="0" borderId="61" xfId="1" applyFont="1" applyBorder="1" applyProtection="1">
      <alignment vertical="center"/>
      <protection hidden="1"/>
    </xf>
    <xf numFmtId="0" fontId="22" fillId="0" borderId="62" xfId="1" applyFont="1" applyBorder="1" applyProtection="1">
      <alignment vertical="center"/>
      <protection hidden="1"/>
    </xf>
    <xf numFmtId="0" fontId="22" fillId="0" borderId="63" xfId="1" applyFont="1" applyBorder="1" applyProtection="1">
      <alignment vertical="center"/>
      <protection hidden="1"/>
    </xf>
    <xf numFmtId="0" fontId="22" fillId="0" borderId="64" xfId="1" applyFont="1" applyBorder="1" applyProtection="1">
      <alignment vertical="center"/>
      <protection hidden="1"/>
    </xf>
    <xf numFmtId="0" fontId="22" fillId="0" borderId="65" xfId="1" applyFont="1" applyBorder="1" applyProtection="1">
      <alignment vertical="center"/>
      <protection hidden="1"/>
    </xf>
    <xf numFmtId="0" fontId="22" fillId="0" borderId="66" xfId="1" applyFont="1" applyBorder="1" applyProtection="1">
      <alignment vertical="center"/>
      <protection hidden="1"/>
    </xf>
    <xf numFmtId="0" fontId="13" fillId="0" borderId="8" xfId="1" applyFont="1" applyProtection="1">
      <alignment vertical="center"/>
      <protection locked="0"/>
    </xf>
    <xf numFmtId="0" fontId="15" fillId="0" borderId="8" xfId="1" applyFont="1" applyProtection="1">
      <alignment vertical="center"/>
      <protection locked="0"/>
    </xf>
    <xf numFmtId="0" fontId="43" fillId="0" borderId="8" xfId="1" applyFont="1" applyProtection="1">
      <alignment vertical="center"/>
      <protection locked="0"/>
    </xf>
    <xf numFmtId="0" fontId="13" fillId="0" borderId="8" xfId="1" applyFont="1" applyAlignment="1">
      <alignment horizontal="left"/>
    </xf>
    <xf numFmtId="0" fontId="22" fillId="0" borderId="66" xfId="1" applyFont="1" applyBorder="1" applyAlignment="1" applyProtection="1">
      <alignment horizontal="center" vertical="center"/>
      <protection hidden="1"/>
    </xf>
    <xf numFmtId="0" fontId="18" fillId="0" borderId="8" xfId="1" applyFont="1" applyAlignment="1" applyProtection="1">
      <alignment horizontal="left" vertical="center"/>
      <protection locked="0"/>
    </xf>
    <xf numFmtId="49" fontId="18" fillId="0" borderId="8" xfId="1" applyNumberFormat="1" applyFont="1" applyProtection="1">
      <alignment vertical="center"/>
      <protection locked="0"/>
    </xf>
    <xf numFmtId="0" fontId="32" fillId="0" borderId="66" xfId="1" applyFont="1" applyBorder="1" applyAlignment="1" applyProtection="1">
      <alignment horizontal="center" vertical="center"/>
      <protection hidden="1"/>
    </xf>
    <xf numFmtId="0" fontId="21" fillId="0" borderId="8" xfId="1">
      <alignment vertical="center"/>
    </xf>
    <xf numFmtId="0" fontId="13" fillId="0" borderId="8" xfId="1" applyFont="1" applyAlignment="1"/>
    <xf numFmtId="49" fontId="18" fillId="0" borderId="8" xfId="1" applyNumberFormat="1" applyFont="1" applyAlignment="1" applyProtection="1">
      <alignment horizontal="left" vertical="center"/>
      <protection locked="0"/>
    </xf>
    <xf numFmtId="49" fontId="18" fillId="0" borderId="8" xfId="1" applyNumberFormat="1" applyFont="1" applyAlignment="1" applyProtection="1">
      <alignment vertical="center" shrinkToFit="1"/>
      <protection locked="0"/>
    </xf>
    <xf numFmtId="0" fontId="21" fillId="0" borderId="8" xfId="1" applyAlignment="1">
      <alignment vertical="center" shrinkToFit="1"/>
    </xf>
    <xf numFmtId="0" fontId="13" fillId="0" borderId="8" xfId="1" applyFont="1">
      <alignment vertical="center"/>
    </xf>
    <xf numFmtId="0" fontId="22" fillId="0" borderId="69" xfId="1" applyFont="1" applyBorder="1" applyProtection="1">
      <alignment vertical="center"/>
      <protection hidden="1"/>
    </xf>
    <xf numFmtId="0" fontId="36" fillId="0" borderId="70" xfId="1" applyFont="1" applyBorder="1" applyAlignment="1" applyProtection="1">
      <alignment vertical="top"/>
      <protection hidden="1"/>
    </xf>
    <xf numFmtId="0" fontId="22" fillId="0" borderId="70" xfId="1" applyFont="1" applyBorder="1" applyProtection="1">
      <alignment vertical="center"/>
      <protection hidden="1"/>
    </xf>
    <xf numFmtId="0" fontId="22" fillId="0" borderId="71" xfId="1" applyFont="1" applyBorder="1" applyProtection="1">
      <alignment vertical="center"/>
      <protection hidden="1"/>
    </xf>
    <xf numFmtId="0" fontId="22" fillId="0" borderId="8" xfId="1" applyFont="1">
      <alignment vertical="center"/>
    </xf>
    <xf numFmtId="0" fontId="22" fillId="0" borderId="20" xfId="1" applyFont="1" applyBorder="1">
      <alignment vertical="center"/>
    </xf>
    <xf numFmtId="0" fontId="22" fillId="0" borderId="21" xfId="1" applyFont="1" applyBorder="1">
      <alignment vertical="center"/>
    </xf>
    <xf numFmtId="0" fontId="22" fillId="0" borderId="22" xfId="1" applyFont="1" applyBorder="1">
      <alignment vertical="center"/>
    </xf>
    <xf numFmtId="0" fontId="22" fillId="0" borderId="23" xfId="1" applyFont="1" applyBorder="1">
      <alignment vertical="center"/>
    </xf>
    <xf numFmtId="0" fontId="24" fillId="0" borderId="8" xfId="1" applyFont="1" applyAlignment="1">
      <alignment horizontal="center"/>
    </xf>
    <xf numFmtId="0" fontId="25" fillId="0" borderId="24" xfId="1" applyFont="1" applyBorder="1" applyAlignment="1">
      <alignment vertical="top"/>
    </xf>
    <xf numFmtId="0" fontId="22" fillId="0" borderId="25" xfId="1" applyFont="1" applyBorder="1">
      <alignment vertical="center"/>
    </xf>
    <xf numFmtId="0" fontId="22" fillId="0" borderId="26" xfId="1" applyFont="1" applyBorder="1">
      <alignment vertical="center"/>
    </xf>
    <xf numFmtId="0" fontId="22" fillId="0" borderId="27" xfId="1" applyFont="1" applyBorder="1">
      <alignment vertical="center"/>
    </xf>
    <xf numFmtId="0" fontId="22" fillId="0" borderId="8" xfId="1" applyFont="1" applyAlignment="1"/>
    <xf numFmtId="0" fontId="22" fillId="0" borderId="10" xfId="1" applyFont="1" applyBorder="1">
      <alignment vertical="center"/>
    </xf>
    <xf numFmtId="0" fontId="22" fillId="0" borderId="11" xfId="1" applyFont="1" applyBorder="1">
      <alignment vertical="center"/>
    </xf>
    <xf numFmtId="0" fontId="22" fillId="0" borderId="28" xfId="1" applyFont="1" applyBorder="1" applyAlignment="1"/>
    <xf numFmtId="0" fontId="20" fillId="0" borderId="8" xfId="1" applyFont="1">
      <alignment vertical="center"/>
    </xf>
    <xf numFmtId="0" fontId="22" fillId="0" borderId="8" xfId="1" applyFont="1" applyAlignment="1">
      <alignment horizontal="left" indent="3"/>
    </xf>
    <xf numFmtId="0" fontId="28" fillId="0" borderId="8" xfId="1" applyFont="1">
      <alignment vertical="center"/>
    </xf>
    <xf numFmtId="0" fontId="22" fillId="0" borderId="14" xfId="1" applyFont="1" applyBorder="1" applyAlignment="1">
      <alignment horizontal="center" vertical="center"/>
    </xf>
    <xf numFmtId="0" fontId="22" fillId="0" borderId="29" xfId="1" applyFont="1" applyBorder="1" applyAlignment="1">
      <alignment horizontal="center" vertical="center"/>
    </xf>
    <xf numFmtId="0" fontId="22" fillId="0" borderId="30" xfId="1" applyFont="1" applyBorder="1" applyAlignment="1">
      <alignment horizontal="center" vertical="center"/>
    </xf>
    <xf numFmtId="0" fontId="22" fillId="0" borderId="31" xfId="1" applyFont="1" applyBorder="1" applyAlignment="1">
      <alignment horizontal="center" vertical="center"/>
    </xf>
    <xf numFmtId="0" fontId="22" fillId="0" borderId="24" xfId="1" applyFont="1" applyBorder="1" applyAlignment="1">
      <alignment horizontal="center" vertical="center"/>
    </xf>
    <xf numFmtId="0" fontId="22" fillId="0" borderId="14" xfId="1" applyFont="1" applyBorder="1">
      <alignment vertical="center"/>
    </xf>
    <xf numFmtId="0" fontId="22" fillId="0" borderId="27" xfId="1" applyFont="1" applyBorder="1" applyAlignment="1">
      <alignment horizontal="center" vertical="center"/>
    </xf>
    <xf numFmtId="0" fontId="18" fillId="0" borderId="14" xfId="1" applyFont="1" applyBorder="1" applyAlignment="1">
      <alignment horizontal="left" vertical="center"/>
    </xf>
    <xf numFmtId="49" fontId="18" fillId="2" borderId="16" xfId="1" applyNumberFormat="1" applyFont="1" applyFill="1" applyBorder="1">
      <alignment vertical="center"/>
    </xf>
    <xf numFmtId="0" fontId="22" fillId="0" borderId="16" xfId="1" applyFont="1" applyBorder="1" applyAlignment="1">
      <alignment horizontal="center" vertical="center"/>
    </xf>
    <xf numFmtId="0" fontId="26" fillId="0" borderId="29" xfId="1" applyFont="1" applyBorder="1" applyAlignment="1">
      <alignment horizontal="center" vertical="center"/>
    </xf>
    <xf numFmtId="0" fontId="26" fillId="0" borderId="30" xfId="1" applyFont="1" applyBorder="1" applyAlignment="1">
      <alignment horizontal="center" vertical="center"/>
    </xf>
    <xf numFmtId="0" fontId="26" fillId="0" borderId="18" xfId="1" applyFont="1" applyBorder="1" applyAlignment="1">
      <alignment horizontal="center" vertical="center"/>
    </xf>
    <xf numFmtId="0" fontId="26" fillId="0" borderId="32" xfId="1" applyFont="1" applyBorder="1" applyAlignment="1">
      <alignment horizontal="center" vertical="center"/>
    </xf>
    <xf numFmtId="0" fontId="26" fillId="0" borderId="15" xfId="1" applyFont="1" applyBorder="1" applyAlignment="1">
      <alignment horizontal="center" vertical="center"/>
    </xf>
    <xf numFmtId="0" fontId="26" fillId="0" borderId="33" xfId="1" applyFont="1" applyBorder="1" applyAlignment="1">
      <alignment horizontal="center" vertical="center"/>
    </xf>
    <xf numFmtId="0" fontId="26" fillId="0" borderId="34" xfId="1" applyFont="1" applyBorder="1" applyAlignment="1">
      <alignment horizontal="center" vertical="center"/>
    </xf>
    <xf numFmtId="0" fontId="26" fillId="0" borderId="31" xfId="1" applyFont="1" applyBorder="1" applyAlignment="1">
      <alignment horizontal="center" vertical="center"/>
    </xf>
    <xf numFmtId="0" fontId="32" fillId="0" borderId="27" xfId="1" applyFont="1" applyBorder="1" applyAlignment="1">
      <alignment horizontal="center" vertical="center"/>
    </xf>
    <xf numFmtId="49" fontId="18" fillId="2" borderId="14" xfId="1" applyNumberFormat="1" applyFont="1" applyFill="1" applyBorder="1">
      <alignment vertical="center"/>
    </xf>
    <xf numFmtId="0" fontId="18" fillId="2" borderId="16" xfId="1" applyFont="1" applyFill="1" applyBorder="1">
      <alignment vertical="center"/>
    </xf>
    <xf numFmtId="0" fontId="18" fillId="2" borderId="16" xfId="1" applyFont="1" applyFill="1" applyBorder="1" applyAlignment="1">
      <alignment horizontal="left" vertical="center"/>
    </xf>
    <xf numFmtId="0" fontId="18" fillId="2" borderId="17" xfId="1" applyFont="1" applyFill="1" applyBorder="1">
      <alignment vertical="center"/>
    </xf>
    <xf numFmtId="0" fontId="33" fillId="0" borderId="14" xfId="1" applyFont="1" applyBorder="1">
      <alignment vertical="center"/>
    </xf>
    <xf numFmtId="0" fontId="18" fillId="3" borderId="35" xfId="1" applyFont="1" applyFill="1" applyBorder="1">
      <alignment vertical="center"/>
    </xf>
    <xf numFmtId="0" fontId="22" fillId="0" borderId="8" xfId="1" applyFont="1" applyAlignment="1">
      <alignment horizontal="center" vertical="center"/>
    </xf>
    <xf numFmtId="0" fontId="33" fillId="0" borderId="8" xfId="1" applyFont="1">
      <alignment vertical="center"/>
    </xf>
    <xf numFmtId="0" fontId="33" fillId="0" borderId="8" xfId="1" applyFont="1" applyAlignment="1">
      <alignment horizontal="left" vertical="center"/>
    </xf>
    <xf numFmtId="0" fontId="33" fillId="0" borderId="8" xfId="1" applyFont="1" applyAlignment="1">
      <alignment horizontal="center" vertical="center"/>
    </xf>
    <xf numFmtId="49" fontId="18" fillId="2" borderId="16" xfId="1" applyNumberFormat="1" applyFont="1" applyFill="1" applyBorder="1" applyAlignment="1">
      <alignment horizontal="left" vertical="center"/>
    </xf>
    <xf numFmtId="49" fontId="18" fillId="2" borderId="17" xfId="1" applyNumberFormat="1" applyFont="1" applyFill="1" applyBorder="1" applyAlignment="1">
      <alignment horizontal="left" vertical="center"/>
    </xf>
    <xf numFmtId="0" fontId="35" fillId="0" borderId="8" xfId="1" applyFont="1">
      <alignment vertical="center"/>
    </xf>
    <xf numFmtId="14" fontId="18" fillId="2" borderId="19" xfId="1" applyNumberFormat="1" applyFont="1" applyFill="1" applyBorder="1" applyAlignment="1">
      <alignment horizontal="left" vertical="center"/>
    </xf>
    <xf numFmtId="14" fontId="18" fillId="2" borderId="16" xfId="1" applyNumberFormat="1" applyFont="1" applyFill="1" applyBorder="1" applyAlignment="1">
      <alignment horizontal="left" vertical="center"/>
    </xf>
    <xf numFmtId="0" fontId="36" fillId="0" borderId="8" xfId="1" applyFont="1" applyAlignment="1">
      <alignment vertical="top"/>
    </xf>
    <xf numFmtId="0" fontId="22" fillId="0" borderId="48" xfId="1" applyFont="1" applyBorder="1">
      <alignment vertical="center"/>
    </xf>
    <xf numFmtId="0" fontId="36" fillId="0" borderId="49" xfId="1" applyFont="1" applyBorder="1" applyAlignment="1">
      <alignment vertical="top"/>
    </xf>
    <xf numFmtId="0" fontId="22" fillId="0" borderId="49" xfId="1" applyFont="1" applyBorder="1">
      <alignment vertical="center"/>
    </xf>
    <xf numFmtId="0" fontId="22" fillId="0" borderId="50" xfId="1" applyFont="1" applyBorder="1">
      <alignment vertical="center"/>
    </xf>
    <xf numFmtId="0" fontId="37" fillId="0" borderId="8" xfId="1" applyFont="1" applyAlignment="1">
      <alignment horizontal="right" vertical="center"/>
    </xf>
    <xf numFmtId="0" fontId="22" fillId="0" borderId="51" xfId="1" applyFont="1" applyBorder="1">
      <alignment vertical="center"/>
    </xf>
    <xf numFmtId="0" fontId="36" fillId="0" borderId="52" xfId="1" applyFont="1" applyBorder="1" applyAlignment="1">
      <alignment vertical="top"/>
    </xf>
    <xf numFmtId="0" fontId="22" fillId="0" borderId="52" xfId="1" applyFont="1" applyBorder="1">
      <alignment vertical="center"/>
    </xf>
    <xf numFmtId="0" fontId="22" fillId="0" borderId="53" xfId="1" applyFont="1" applyBorder="1">
      <alignment vertical="center"/>
    </xf>
    <xf numFmtId="177" fontId="18" fillId="0" borderId="8" xfId="1" applyNumberFormat="1" applyFont="1" applyAlignment="1">
      <alignment horizontal="left" vertical="center"/>
    </xf>
    <xf numFmtId="0" fontId="22" fillId="0" borderId="54" xfId="1" applyFont="1" applyBorder="1">
      <alignment vertical="center"/>
    </xf>
    <xf numFmtId="0" fontId="38" fillId="0" borderId="8" xfId="1" applyFont="1">
      <alignment vertical="center"/>
    </xf>
    <xf numFmtId="0" fontId="22" fillId="0" borderId="55" xfId="1" applyFont="1" applyBorder="1">
      <alignment vertical="center"/>
    </xf>
    <xf numFmtId="0" fontId="32" fillId="0" borderId="8" xfId="1" applyFont="1" applyAlignment="1"/>
    <xf numFmtId="0" fontId="22" fillId="0" borderId="8" xfId="1" applyFont="1" applyAlignment="1">
      <alignment horizontal="right"/>
    </xf>
    <xf numFmtId="0" fontId="18" fillId="0" borderId="8" xfId="1" applyFont="1" applyAlignment="1"/>
    <xf numFmtId="0" fontId="39" fillId="0" borderId="8" xfId="1" applyFont="1">
      <alignment vertical="center"/>
    </xf>
    <xf numFmtId="0" fontId="33" fillId="0" borderId="25" xfId="1" applyFont="1" applyBorder="1">
      <alignment vertical="center"/>
    </xf>
    <xf numFmtId="38" fontId="18" fillId="2" borderId="16" xfId="2" applyFont="1" applyFill="1" applyBorder="1" applyAlignment="1" applyProtection="1">
      <alignment vertical="center"/>
    </xf>
    <xf numFmtId="0" fontId="22" fillId="0" borderId="12" xfId="1" applyFont="1" applyBorder="1">
      <alignment vertical="center"/>
    </xf>
    <xf numFmtId="0" fontId="22" fillId="0" borderId="28" xfId="1" applyFont="1" applyBorder="1">
      <alignment vertical="center"/>
    </xf>
    <xf numFmtId="0" fontId="22" fillId="0" borderId="13" xfId="1" applyFont="1" applyBorder="1">
      <alignment vertical="center"/>
    </xf>
    <xf numFmtId="0" fontId="22" fillId="4" borderId="55" xfId="1" applyFont="1" applyFill="1" applyBorder="1">
      <alignment vertical="center"/>
    </xf>
    <xf numFmtId="0" fontId="25" fillId="0" borderId="16" xfId="1" applyFont="1" applyBorder="1" applyAlignment="1">
      <alignment horizontal="center" vertical="center"/>
    </xf>
    <xf numFmtId="0" fontId="29" fillId="0" borderId="8" xfId="1" applyFont="1">
      <alignment vertical="center"/>
    </xf>
    <xf numFmtId="49" fontId="18" fillId="3" borderId="35" xfId="1" applyNumberFormat="1" applyFont="1" applyFill="1" applyBorder="1">
      <alignment vertical="center"/>
    </xf>
    <xf numFmtId="38" fontId="18" fillId="0" borderId="8" xfId="2" applyFont="1" applyFill="1" applyBorder="1" applyAlignment="1" applyProtection="1">
      <alignment vertical="center"/>
    </xf>
    <xf numFmtId="0" fontId="32" fillId="0" borderId="55" xfId="1" applyFont="1" applyBorder="1" applyAlignment="1">
      <alignment horizontal="center" vertical="center"/>
    </xf>
    <xf numFmtId="0" fontId="19" fillId="0" borderId="8" xfId="1" applyFont="1" applyAlignment="1">
      <alignment horizontal="left"/>
    </xf>
    <xf numFmtId="49" fontId="33" fillId="0" borderId="14" xfId="1" applyNumberFormat="1" applyFont="1" applyBorder="1">
      <alignment vertical="center"/>
    </xf>
    <xf numFmtId="0" fontId="41" fillId="0" borderId="8" xfId="1" applyFont="1">
      <alignment vertical="center"/>
    </xf>
    <xf numFmtId="0" fontId="29" fillId="0" borderId="18" xfId="1" applyFont="1" applyBorder="1" applyAlignment="1">
      <alignment horizontal="center" vertical="center"/>
    </xf>
    <xf numFmtId="0" fontId="33" fillId="0" borderId="24" xfId="1" applyFont="1" applyBorder="1" applyAlignment="1">
      <alignment horizontal="left" vertical="center"/>
    </xf>
    <xf numFmtId="0" fontId="33" fillId="0" borderId="25" xfId="1" applyFont="1" applyBorder="1" applyAlignment="1">
      <alignment horizontal="left" vertical="center"/>
    </xf>
    <xf numFmtId="0" fontId="18" fillId="0" borderId="8" xfId="1" applyFont="1" applyAlignment="1">
      <alignment vertical="top"/>
    </xf>
    <xf numFmtId="38" fontId="18" fillId="0" borderId="8" xfId="2" applyFont="1" applyBorder="1" applyAlignment="1" applyProtection="1">
      <alignment vertical="center"/>
    </xf>
    <xf numFmtId="0" fontId="42" fillId="0" borderId="8" xfId="1" applyFont="1">
      <alignment vertical="center"/>
    </xf>
    <xf numFmtId="0" fontId="18" fillId="0" borderId="28" xfId="1" applyFont="1" applyBorder="1">
      <alignment vertical="center"/>
    </xf>
    <xf numFmtId="0" fontId="22" fillId="0" borderId="18" xfId="1" applyFont="1" applyBorder="1">
      <alignment vertical="center"/>
    </xf>
    <xf numFmtId="0" fontId="22" fillId="0" borderId="15" xfId="1" applyFont="1" applyBorder="1">
      <alignment vertical="center"/>
    </xf>
    <xf numFmtId="0" fontId="25" fillId="0" borderId="8" xfId="1" applyFont="1" applyAlignment="1">
      <alignment horizontal="left" vertical="center"/>
    </xf>
    <xf numFmtId="0" fontId="25" fillId="0" borderId="8" xfId="1" applyFont="1">
      <alignment vertical="center"/>
    </xf>
    <xf numFmtId="0" fontId="18" fillId="0" borderId="18" xfId="1" applyFont="1" applyBorder="1">
      <alignment vertical="center"/>
    </xf>
    <xf numFmtId="0" fontId="22" fillId="0" borderId="57" xfId="1" applyFont="1" applyBorder="1">
      <alignment vertical="center"/>
    </xf>
    <xf numFmtId="0" fontId="22" fillId="0" borderId="58" xfId="1" applyFont="1" applyBorder="1">
      <alignment vertical="center"/>
    </xf>
    <xf numFmtId="0" fontId="18" fillId="0" borderId="8" xfId="1" applyFont="1" applyAlignment="1">
      <alignment horizontal="left"/>
    </xf>
    <xf numFmtId="0" fontId="25" fillId="0" borderId="8" xfId="1" applyFont="1" applyAlignment="1">
      <alignment horizontal="left" vertical="top"/>
    </xf>
    <xf numFmtId="0" fontId="25" fillId="0" borderId="8" xfId="1" applyFont="1" applyAlignment="1">
      <alignment horizontal="left" vertical="center" wrapText="1"/>
    </xf>
    <xf numFmtId="0" fontId="25" fillId="0" borderId="8" xfId="1" applyFont="1" applyAlignment="1">
      <alignment vertical="top" wrapText="1"/>
    </xf>
    <xf numFmtId="0" fontId="25" fillId="0" borderId="8" xfId="1" applyFont="1" applyAlignment="1">
      <alignment vertical="top"/>
    </xf>
    <xf numFmtId="0" fontId="25" fillId="0" borderId="8" xfId="1" applyFont="1" applyAlignment="1">
      <alignment horizontal="left" vertical="center" readingOrder="1"/>
    </xf>
    <xf numFmtId="0" fontId="25" fillId="0" borderId="8" xfId="1" applyFont="1" applyAlignment="1">
      <alignment vertical="center" wrapText="1"/>
    </xf>
    <xf numFmtId="0" fontId="22" fillId="0" borderId="59" xfId="1" applyFont="1" applyBorder="1">
      <alignment vertical="center"/>
    </xf>
    <xf numFmtId="0" fontId="36" fillId="4" borderId="60" xfId="1" applyFont="1" applyFill="1" applyBorder="1" applyAlignment="1">
      <alignment vertical="top"/>
    </xf>
    <xf numFmtId="0" fontId="22" fillId="0" borderId="60" xfId="1" applyFont="1" applyBorder="1">
      <alignment vertical="center"/>
    </xf>
    <xf numFmtId="0" fontId="22" fillId="0" borderId="61" xfId="1" applyFont="1" applyBorder="1">
      <alignment vertical="center"/>
    </xf>
    <xf numFmtId="0" fontId="22" fillId="0" borderId="72" xfId="1" applyFont="1" applyBorder="1">
      <alignment vertical="center"/>
    </xf>
    <xf numFmtId="0" fontId="22" fillId="0" borderId="62" xfId="1" applyFont="1" applyBorder="1">
      <alignment vertical="center"/>
    </xf>
    <xf numFmtId="0" fontId="22" fillId="0" borderId="63" xfId="1" applyFont="1" applyBorder="1">
      <alignment vertical="center"/>
    </xf>
    <xf numFmtId="0" fontId="22" fillId="0" borderId="64" xfId="1" applyFont="1" applyBorder="1">
      <alignment vertical="center"/>
    </xf>
    <xf numFmtId="0" fontId="22" fillId="0" borderId="65" xfId="1" applyFont="1" applyBorder="1">
      <alignment vertical="center"/>
    </xf>
    <xf numFmtId="0" fontId="22" fillId="0" borderId="66" xfId="1" applyFont="1" applyBorder="1">
      <alignment vertical="center"/>
    </xf>
    <xf numFmtId="0" fontId="15" fillId="0" borderId="8" xfId="1" applyFont="1">
      <alignment vertical="center"/>
    </xf>
    <xf numFmtId="0" fontId="43" fillId="0" borderId="8" xfId="1" applyFont="1">
      <alignment vertical="center"/>
    </xf>
    <xf numFmtId="0" fontId="22" fillId="0" borderId="66" xfId="1" applyFont="1" applyBorder="1" applyAlignment="1">
      <alignment horizontal="center" vertical="center"/>
    </xf>
    <xf numFmtId="0" fontId="18" fillId="0" borderId="8" xfId="1" applyFont="1" applyAlignment="1">
      <alignment horizontal="left" vertical="center"/>
    </xf>
    <xf numFmtId="49" fontId="18" fillId="0" borderId="8" xfId="1" applyNumberFormat="1" applyFont="1">
      <alignment vertical="center"/>
    </xf>
    <xf numFmtId="0" fontId="32" fillId="0" borderId="66" xfId="1" applyFont="1" applyBorder="1" applyAlignment="1">
      <alignment horizontal="center" vertical="center"/>
    </xf>
    <xf numFmtId="49" fontId="18" fillId="0" borderId="8" xfId="1" applyNumberFormat="1" applyFont="1" applyAlignment="1">
      <alignment horizontal="left" vertical="center"/>
    </xf>
    <xf numFmtId="49" fontId="18" fillId="0" borderId="8" xfId="1" applyNumberFormat="1" applyFont="1" applyAlignment="1">
      <alignment vertical="center" shrinkToFit="1"/>
    </xf>
    <xf numFmtId="0" fontId="22" fillId="0" borderId="69" xfId="1" applyFont="1" applyBorder="1">
      <alignment vertical="center"/>
    </xf>
    <xf numFmtId="0" fontId="36" fillId="0" borderId="70" xfId="1" applyFont="1" applyBorder="1" applyAlignment="1">
      <alignment vertical="top"/>
    </xf>
    <xf numFmtId="0" fontId="22" fillId="0" borderId="70" xfId="1" applyFont="1" applyBorder="1">
      <alignment vertical="center"/>
    </xf>
    <xf numFmtId="0" fontId="22" fillId="0" borderId="71" xfId="1" applyFont="1" applyBorder="1">
      <alignment vertical="center"/>
    </xf>
    <xf numFmtId="0" fontId="44" fillId="0" borderId="8" xfId="3">
      <alignment vertical="center"/>
    </xf>
    <xf numFmtId="0" fontId="45" fillId="0" borderId="8" xfId="3" applyFont="1">
      <alignment vertical="center"/>
    </xf>
    <xf numFmtId="0" fontId="46" fillId="0" borderId="8" xfId="3" applyFont="1">
      <alignment vertical="center"/>
    </xf>
    <xf numFmtId="0" fontId="47" fillId="0" borderId="8" xfId="3" applyFont="1" applyAlignment="1">
      <alignment vertical="center" wrapText="1"/>
    </xf>
    <xf numFmtId="0" fontId="46" fillId="0" borderId="8" xfId="3" applyFont="1" applyAlignment="1">
      <alignment horizontal="center" vertical="center"/>
    </xf>
    <xf numFmtId="0" fontId="44" fillId="0" borderId="10" xfId="3" applyBorder="1">
      <alignment vertical="center"/>
    </xf>
    <xf numFmtId="0" fontId="44" fillId="0" borderId="8" xfId="3" applyAlignment="1">
      <alignment horizontal="center" vertical="center"/>
    </xf>
    <xf numFmtId="0" fontId="44" fillId="0" borderId="73" xfId="3" applyBorder="1">
      <alignment vertical="center"/>
    </xf>
    <xf numFmtId="0" fontId="44" fillId="0" borderId="10" xfId="3" applyBorder="1" applyAlignment="1">
      <alignment horizontal="center" vertical="center"/>
    </xf>
    <xf numFmtId="0" fontId="44" fillId="0" borderId="74" xfId="3" applyBorder="1">
      <alignment vertical="center"/>
    </xf>
    <xf numFmtId="0" fontId="44" fillId="0" borderId="11" xfId="3" applyBorder="1">
      <alignment vertical="center"/>
    </xf>
    <xf numFmtId="0" fontId="44" fillId="0" borderId="8" xfId="3" applyAlignment="1">
      <alignment horizontal="left" vertical="center"/>
    </xf>
    <xf numFmtId="0" fontId="49" fillId="0" borderId="8" xfId="3" applyFont="1" applyAlignment="1">
      <alignment horizontal="left" vertical="center"/>
    </xf>
    <xf numFmtId="0" fontId="49" fillId="0" borderId="8" xfId="3" applyFont="1">
      <alignment vertical="center"/>
    </xf>
    <xf numFmtId="0" fontId="47" fillId="0" borderId="8" xfId="3" applyFont="1">
      <alignment vertical="center"/>
    </xf>
    <xf numFmtId="0" fontId="44" fillId="0" borderId="77" xfId="3" applyBorder="1">
      <alignment vertical="center"/>
    </xf>
    <xf numFmtId="56" fontId="44" fillId="0" borderId="8" xfId="3" applyNumberFormat="1" applyAlignment="1">
      <alignment horizontal="right" vertical="center"/>
    </xf>
    <xf numFmtId="56" fontId="44" fillId="0" borderId="10" xfId="3" applyNumberFormat="1" applyBorder="1" applyAlignment="1">
      <alignment horizontal="right" vertical="center"/>
    </xf>
    <xf numFmtId="0" fontId="44" fillId="0" borderId="28" xfId="3" applyBorder="1">
      <alignment vertical="center"/>
    </xf>
    <xf numFmtId="0" fontId="44" fillId="0" borderId="12" xfId="3" applyBorder="1">
      <alignment vertical="center"/>
    </xf>
    <xf numFmtId="0" fontId="44" fillId="0" borderId="81" xfId="3" applyBorder="1">
      <alignment vertical="center"/>
    </xf>
    <xf numFmtId="0" fontId="44" fillId="0" borderId="82" xfId="3" applyBorder="1">
      <alignment vertical="center"/>
    </xf>
    <xf numFmtId="0" fontId="44" fillId="0" borderId="13" xfId="3" applyBorder="1">
      <alignment vertical="center"/>
    </xf>
    <xf numFmtId="56" fontId="44" fillId="0" borderId="8" xfId="3" applyNumberFormat="1" applyAlignment="1">
      <alignment horizontal="center" vertical="center"/>
    </xf>
    <xf numFmtId="56" fontId="44" fillId="0" borderId="10" xfId="3" applyNumberFormat="1" applyBorder="1" applyAlignment="1">
      <alignment horizontal="center" vertical="center"/>
    </xf>
    <xf numFmtId="0" fontId="44" fillId="5" borderId="8" xfId="3" applyFill="1" applyAlignment="1">
      <alignment horizontal="center" vertical="center"/>
    </xf>
    <xf numFmtId="0" fontId="44" fillId="5" borderId="10" xfId="3" applyFill="1" applyBorder="1">
      <alignment vertical="center"/>
    </xf>
    <xf numFmtId="56" fontId="44" fillId="5" borderId="8" xfId="3" applyNumberFormat="1" applyFill="1" applyAlignment="1">
      <alignment horizontal="center" vertical="center"/>
    </xf>
    <xf numFmtId="0" fontId="44" fillId="5" borderId="73" xfId="3" applyFill="1" applyBorder="1">
      <alignment vertical="center"/>
    </xf>
    <xf numFmtId="56" fontId="44" fillId="5" borderId="10" xfId="3" applyNumberFormat="1" applyFill="1" applyBorder="1" applyAlignment="1">
      <alignment horizontal="center" vertical="center"/>
    </xf>
    <xf numFmtId="0" fontId="44" fillId="5" borderId="74" xfId="3" applyFill="1" applyBorder="1">
      <alignment vertical="center"/>
    </xf>
    <xf numFmtId="0" fontId="44" fillId="5" borderId="8" xfId="3" applyFill="1">
      <alignment vertical="center"/>
    </xf>
    <xf numFmtId="56" fontId="47" fillId="5" borderId="8" xfId="3" applyNumberFormat="1" applyFont="1" applyFill="1" applyAlignment="1">
      <alignment horizontal="center" vertical="center"/>
    </xf>
    <xf numFmtId="0" fontId="44" fillId="5" borderId="11" xfId="3" applyFill="1" applyBorder="1">
      <alignment vertical="center"/>
    </xf>
    <xf numFmtId="0" fontId="44" fillId="5" borderId="8" xfId="3" applyFill="1" applyAlignment="1">
      <alignment horizontal="left" vertical="center"/>
    </xf>
    <xf numFmtId="0" fontId="47" fillId="5" borderId="8" xfId="3" applyFont="1" applyFill="1">
      <alignment vertical="center"/>
    </xf>
    <xf numFmtId="0" fontId="44" fillId="6" borderId="8" xfId="3" applyFill="1">
      <alignment vertical="center"/>
    </xf>
    <xf numFmtId="0" fontId="44" fillId="6" borderId="10" xfId="3" applyFill="1" applyBorder="1">
      <alignment vertical="center"/>
    </xf>
    <xf numFmtId="0" fontId="44" fillId="6" borderId="73" xfId="3" applyFill="1" applyBorder="1">
      <alignment vertical="center"/>
    </xf>
    <xf numFmtId="0" fontId="44" fillId="6" borderId="74" xfId="3" applyFill="1" applyBorder="1">
      <alignment vertical="center"/>
    </xf>
    <xf numFmtId="0" fontId="44" fillId="6" borderId="11" xfId="3" applyFill="1" applyBorder="1">
      <alignment vertical="center"/>
    </xf>
    <xf numFmtId="0" fontId="15" fillId="0" borderId="8" xfId="0" applyFont="1" applyBorder="1" applyAlignment="1">
      <alignment horizontal="right"/>
    </xf>
    <xf numFmtId="0" fontId="16" fillId="0" borderId="0" xfId="0" applyFont="1" applyAlignment="1">
      <alignment horizontal="right"/>
    </xf>
    <xf numFmtId="0" fontId="20" fillId="0" borderId="0" xfId="0" applyFont="1" applyAlignment="1" applyProtection="1">
      <alignment vertical="center" wrapText="1"/>
      <protection locked="0"/>
    </xf>
    <xf numFmtId="0" fontId="0" fillId="0" borderId="0" xfId="0" applyAlignment="1">
      <alignment vertical="center" wrapText="1"/>
    </xf>
    <xf numFmtId="0" fontId="0" fillId="0" borderId="0" xfId="0">
      <alignment vertical="center"/>
    </xf>
    <xf numFmtId="0" fontId="5" fillId="0" borderId="0" xfId="0" applyFont="1">
      <alignment vertical="center"/>
    </xf>
    <xf numFmtId="177" fontId="9" fillId="0" borderId="8" xfId="0" applyNumberFormat="1" applyFont="1" applyBorder="1" applyAlignment="1" applyProtection="1">
      <alignment horizontal="right" vertical="center"/>
      <protection hidden="1"/>
    </xf>
    <xf numFmtId="177" fontId="10" fillId="0" borderId="8" xfId="0" applyNumberFormat="1" applyFont="1" applyBorder="1" applyAlignment="1" applyProtection="1">
      <alignment horizontal="right" vertical="center"/>
      <protection hidden="1"/>
    </xf>
    <xf numFmtId="0" fontId="17" fillId="0" borderId="14"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1" fillId="0" borderId="2" xfId="0" applyFont="1" applyBorder="1" applyAlignment="1" applyProtection="1">
      <alignment horizontal="left" vertical="center"/>
      <protection hidden="1"/>
    </xf>
    <xf numFmtId="0" fontId="11" fillId="0" borderId="8" xfId="0" applyFont="1" applyBorder="1" applyAlignment="1" applyProtection="1">
      <alignment horizontal="left" vertical="center"/>
      <protection hidden="1"/>
    </xf>
    <xf numFmtId="0" fontId="14" fillId="0" borderId="1" xfId="0" applyFont="1" applyBorder="1" applyAlignment="1">
      <alignment horizontal="left" vertical="center" shrinkToFit="1"/>
    </xf>
    <xf numFmtId="0" fontId="14" fillId="0" borderId="8" xfId="0" applyFont="1" applyBorder="1" applyAlignment="1">
      <alignment horizontal="left" vertical="center" shrinkToFit="1"/>
    </xf>
    <xf numFmtId="0" fontId="18" fillId="0" borderId="14" xfId="0" applyFont="1" applyBorder="1">
      <alignment vertical="center"/>
    </xf>
    <xf numFmtId="0" fontId="0" fillId="0" borderId="15" xfId="0" applyBorder="1">
      <alignment vertical="center"/>
    </xf>
    <xf numFmtId="0" fontId="12" fillId="0" borderId="8" xfId="0" applyFont="1" applyBorder="1" applyAlignment="1" applyProtection="1">
      <alignment horizontal="center" vertical="center"/>
      <protection hidden="1"/>
    </xf>
    <xf numFmtId="0" fontId="14" fillId="0" borderId="1" xfId="0" applyFont="1" applyBorder="1" applyAlignment="1" applyProtection="1">
      <alignment horizontal="right" vertical="center"/>
      <protection hidden="1"/>
    </xf>
    <xf numFmtId="0" fontId="0" fillId="0" borderId="0" xfId="0" applyAlignment="1" applyProtection="1">
      <alignment horizontal="right" vertical="center"/>
      <protection hidden="1"/>
    </xf>
    <xf numFmtId="177" fontId="13" fillId="0" borderId="0" xfId="0" applyNumberFormat="1" applyFont="1" applyAlignment="1" applyProtection="1">
      <alignment horizontal="center" vertical="center" shrinkToFit="1"/>
      <protection hidden="1"/>
    </xf>
    <xf numFmtId="0" fontId="13" fillId="0" borderId="0" xfId="0" applyFont="1" applyAlignment="1" applyProtection="1">
      <alignment horizontal="center" vertical="center" shrinkToFit="1"/>
      <protection hidden="1"/>
    </xf>
    <xf numFmtId="0" fontId="14" fillId="0" borderId="1" xfId="0" applyFont="1" applyBorder="1" applyAlignment="1" applyProtection="1">
      <alignment horizontal="left" vertical="center" shrinkToFit="1"/>
      <protection hidden="1"/>
    </xf>
    <xf numFmtId="0" fontId="0" fillId="0" borderId="0" xfId="0" applyAlignment="1" applyProtection="1">
      <alignment horizontal="left" vertical="center" shrinkToFit="1"/>
      <protection hidden="1"/>
    </xf>
    <xf numFmtId="0" fontId="13" fillId="0" borderId="8" xfId="0" applyFont="1" applyBorder="1" applyAlignment="1" applyProtection="1">
      <alignment horizontal="center" vertical="center"/>
      <protection hidden="1"/>
    </xf>
    <xf numFmtId="0" fontId="0" fillId="0" borderId="0" xfId="0" applyAlignment="1">
      <alignment horizontal="left" vertical="top"/>
    </xf>
    <xf numFmtId="0" fontId="6" fillId="0" borderId="0" xfId="0" applyFont="1" applyProtection="1">
      <alignment vertical="center"/>
      <protection hidden="1"/>
    </xf>
    <xf numFmtId="0" fontId="0" fillId="0" borderId="0" xfId="0" applyProtection="1">
      <alignment vertical="center"/>
      <protection hidden="1"/>
    </xf>
    <xf numFmtId="49" fontId="15" fillId="2" borderId="14" xfId="0" applyNumberFormat="1" applyFont="1" applyFill="1" applyBorder="1" applyAlignment="1" applyProtection="1">
      <alignment horizontal="left" vertical="center" shrinkToFit="1"/>
      <protection locked="0"/>
    </xf>
    <xf numFmtId="0" fontId="16" fillId="0" borderId="18" xfId="0" applyFont="1" applyBorder="1" applyAlignment="1" applyProtection="1">
      <alignment vertical="center" shrinkToFit="1"/>
      <protection locked="0"/>
    </xf>
    <xf numFmtId="0" fontId="16" fillId="0" borderId="15" xfId="0" applyFont="1" applyBorder="1" applyAlignment="1" applyProtection="1">
      <alignment vertical="center" shrinkToFit="1"/>
      <protection locked="0"/>
    </xf>
    <xf numFmtId="0" fontId="9" fillId="0" borderId="3" xfId="0" applyFont="1" applyBorder="1" applyAlignment="1" applyProtection="1">
      <alignment horizontal="left" vertical="center" shrinkToFit="1"/>
      <protection hidden="1"/>
    </xf>
    <xf numFmtId="0" fontId="13" fillId="0" borderId="0" xfId="0" applyFont="1" applyAlignment="1" applyProtection="1">
      <alignment horizontal="left" vertical="center" shrinkToFit="1"/>
      <protection hidden="1"/>
    </xf>
    <xf numFmtId="176" fontId="14" fillId="0" borderId="3" xfId="0" applyNumberFormat="1" applyFont="1" applyBorder="1" applyAlignment="1">
      <alignment horizontal="right" vertical="center"/>
    </xf>
    <xf numFmtId="176" fontId="15" fillId="0" borderId="0" xfId="0" applyNumberFormat="1" applyFont="1" applyAlignment="1">
      <alignment horizontal="right" vertical="center"/>
    </xf>
    <xf numFmtId="176" fontId="15" fillId="0" borderId="0" xfId="0" applyNumberFormat="1" applyFont="1" applyAlignment="1">
      <alignment horizontal="left" vertical="center"/>
    </xf>
    <xf numFmtId="176" fontId="16" fillId="0" borderId="0" xfId="0" applyNumberFormat="1" applyFont="1" applyAlignment="1">
      <alignment horizontal="left" vertical="center"/>
    </xf>
    <xf numFmtId="0" fontId="9" fillId="0" borderId="3" xfId="0" applyFont="1" applyBorder="1" applyAlignment="1" applyProtection="1">
      <alignment horizontal="left" vertical="center"/>
      <protection hidden="1"/>
    </xf>
    <xf numFmtId="0" fontId="0" fillId="0" borderId="0" xfId="0" applyAlignment="1" applyProtection="1">
      <alignment horizontal="left" vertical="center"/>
      <protection hidden="1"/>
    </xf>
    <xf numFmtId="0" fontId="3" fillId="0" borderId="3" xfId="0" applyFont="1" applyBorder="1" applyAlignment="1" applyProtection="1">
      <alignment horizontal="left" vertical="center"/>
      <protection hidden="1"/>
    </xf>
    <xf numFmtId="0" fontId="5" fillId="0" borderId="5" xfId="0" applyFont="1" applyBorder="1" applyAlignment="1">
      <alignment vertical="top"/>
    </xf>
    <xf numFmtId="0" fontId="5" fillId="0" borderId="8" xfId="0" applyFont="1" applyBorder="1" applyAlignment="1">
      <alignment vertical="top"/>
    </xf>
    <xf numFmtId="0" fontId="14" fillId="0" borderId="8" xfId="0" applyFont="1" applyBorder="1" applyAlignment="1" applyProtection="1">
      <alignment horizontal="center" vertical="center"/>
      <protection hidden="1"/>
    </xf>
    <xf numFmtId="0" fontId="15" fillId="0" borderId="8" xfId="0" applyFont="1" applyBorder="1" applyAlignment="1" applyProtection="1">
      <alignment horizontal="center" vertical="center"/>
      <protection hidden="1"/>
    </xf>
    <xf numFmtId="0" fontId="5" fillId="0" borderId="9" xfId="0" applyFont="1" applyBorder="1" applyAlignment="1" applyProtection="1">
      <alignment vertical="top"/>
      <protection hidden="1"/>
    </xf>
    <xf numFmtId="0" fontId="0" fillId="0" borderId="9" xfId="0" applyBorder="1" applyProtection="1">
      <alignment vertical="center"/>
      <protection hidden="1"/>
    </xf>
    <xf numFmtId="0" fontId="1" fillId="0" borderId="5" xfId="0" applyFont="1" applyBorder="1" applyAlignment="1">
      <alignment vertical="top"/>
    </xf>
    <xf numFmtId="0" fontId="9" fillId="0" borderId="6" xfId="0" applyFont="1" applyBorder="1" applyAlignment="1" applyProtection="1">
      <alignment horizontal="left" vertical="center" shrinkToFit="1"/>
      <protection hidden="1"/>
    </xf>
    <xf numFmtId="0" fontId="3" fillId="0" borderId="7" xfId="0" applyFont="1" applyBorder="1" applyAlignment="1">
      <alignment horizontal="right" vertical="top" wrapText="1"/>
    </xf>
    <xf numFmtId="0" fontId="6" fillId="0" borderId="14" xfId="0" applyFont="1" applyBorder="1" applyAlignment="1">
      <alignment horizontal="center" vertical="center"/>
    </xf>
    <xf numFmtId="0" fontId="8" fillId="0" borderId="15" xfId="0" applyFont="1" applyBorder="1" applyAlignment="1">
      <alignment horizontal="center" vertical="center"/>
    </xf>
    <xf numFmtId="0" fontId="3" fillId="0" borderId="8" xfId="0" applyFont="1" applyBorder="1" applyAlignment="1">
      <alignment horizontal="left" vertical="top" wrapText="1"/>
    </xf>
    <xf numFmtId="0" fontId="5" fillId="0" borderId="10" xfId="0" applyFont="1" applyBorder="1" applyAlignment="1" applyProtection="1">
      <alignment horizontal="center" vertical="center"/>
      <protection hidden="1"/>
    </xf>
    <xf numFmtId="0" fontId="0" fillId="0" borderId="11" xfId="0" applyBorder="1" applyProtection="1">
      <alignment vertical="center"/>
      <protection hidden="1"/>
    </xf>
    <xf numFmtId="0" fontId="0" fillId="0" borderId="12" xfId="0" applyBorder="1" applyProtection="1">
      <alignment vertical="center"/>
      <protection hidden="1"/>
    </xf>
    <xf numFmtId="0" fontId="0" fillId="0" borderId="13" xfId="0" applyBorder="1" applyProtection="1">
      <alignment vertical="center"/>
      <protection hidden="1"/>
    </xf>
    <xf numFmtId="0" fontId="6" fillId="0" borderId="0" xfId="0" applyFont="1">
      <alignment vertical="center"/>
    </xf>
    <xf numFmtId="0" fontId="11" fillId="0" borderId="2" xfId="0" applyFont="1" applyBorder="1" applyAlignment="1">
      <alignment horizontal="left" vertical="center"/>
    </xf>
    <xf numFmtId="0" fontId="11" fillId="0" borderId="8" xfId="0" applyFont="1" applyBorder="1" applyAlignment="1">
      <alignment horizontal="left" vertical="center"/>
    </xf>
    <xf numFmtId="177" fontId="9" fillId="0" borderId="8" xfId="0" applyNumberFormat="1" applyFont="1" applyBorder="1" applyAlignment="1">
      <alignment horizontal="right" vertical="center"/>
    </xf>
    <xf numFmtId="177" fontId="10" fillId="0" borderId="8" xfId="0" applyNumberFormat="1" applyFont="1" applyBorder="1" applyAlignment="1">
      <alignment horizontal="right" vertical="center"/>
    </xf>
    <xf numFmtId="0" fontId="5" fillId="0" borderId="9" xfId="0" applyFont="1" applyBorder="1" applyAlignment="1">
      <alignment vertical="top"/>
    </xf>
    <xf numFmtId="0" fontId="0" fillId="0" borderId="9" xfId="0" applyBorder="1">
      <alignment vertical="center"/>
    </xf>
    <xf numFmtId="0" fontId="12" fillId="0" borderId="8" xfId="0" applyFont="1" applyBorder="1" applyAlignment="1">
      <alignment horizontal="center" vertical="center"/>
    </xf>
    <xf numFmtId="0" fontId="13" fillId="0" borderId="8" xfId="0" applyFont="1" applyBorder="1" applyAlignment="1">
      <alignment horizontal="center" vertical="center"/>
    </xf>
    <xf numFmtId="0" fontId="9" fillId="0" borderId="3" xfId="0" applyFont="1" applyBorder="1" applyAlignment="1">
      <alignment horizontal="left" vertical="center" shrinkToFit="1"/>
    </xf>
    <xf numFmtId="0" fontId="13" fillId="0" borderId="0" xfId="0" applyFont="1" applyAlignment="1">
      <alignment horizontal="left" vertical="center" shrinkToFit="1"/>
    </xf>
    <xf numFmtId="0" fontId="5" fillId="0" borderId="10" xfId="0" applyFont="1"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3" xfId="0" applyFont="1" applyBorder="1" applyAlignment="1">
      <alignment horizontal="left" vertical="center"/>
    </xf>
    <xf numFmtId="0" fontId="0" fillId="0" borderId="0" xfId="0" applyAlignment="1">
      <alignment horizontal="left" vertical="center"/>
    </xf>
    <xf numFmtId="0" fontId="14" fillId="0" borderId="8" xfId="0" applyFont="1" applyBorder="1" applyAlignment="1">
      <alignment horizontal="center" vertical="center"/>
    </xf>
    <xf numFmtId="0" fontId="15" fillId="0" borderId="8" xfId="0" applyFont="1" applyBorder="1" applyAlignment="1">
      <alignment horizontal="center" vertical="center"/>
    </xf>
    <xf numFmtId="0" fontId="9" fillId="0" borderId="6" xfId="0" applyFont="1" applyBorder="1" applyAlignment="1">
      <alignment horizontal="left" vertical="center" shrinkToFit="1"/>
    </xf>
    <xf numFmtId="0" fontId="9" fillId="0" borderId="3" xfId="0" applyFont="1" applyBorder="1" applyAlignment="1">
      <alignment horizontal="left" vertical="center"/>
    </xf>
    <xf numFmtId="0" fontId="16" fillId="0" borderId="18" xfId="0" applyFont="1" applyBorder="1" applyAlignment="1">
      <alignment vertical="center" shrinkToFit="1"/>
    </xf>
    <xf numFmtId="0" fontId="16" fillId="0" borderId="15" xfId="0" applyFont="1" applyBorder="1" applyAlignment="1">
      <alignment vertical="center" shrinkToFit="1"/>
    </xf>
    <xf numFmtId="0" fontId="0" fillId="0" borderId="0" xfId="0" applyAlignment="1">
      <alignment horizontal="left" vertical="center" shrinkToFit="1"/>
    </xf>
    <xf numFmtId="0" fontId="14" fillId="0" borderId="1" xfId="0" applyFont="1" applyBorder="1" applyAlignment="1">
      <alignment horizontal="right" vertical="center"/>
    </xf>
    <xf numFmtId="0" fontId="0" fillId="0" borderId="0" xfId="0" applyAlignment="1">
      <alignment horizontal="right" vertical="center"/>
    </xf>
    <xf numFmtId="177" fontId="13" fillId="0" borderId="0" xfId="0" applyNumberFormat="1" applyFont="1" applyAlignment="1">
      <alignment horizontal="center" vertical="center" shrinkToFit="1"/>
    </xf>
    <xf numFmtId="0" fontId="13" fillId="0" borderId="0" xfId="0" applyFont="1" applyAlignment="1">
      <alignment horizontal="center" vertical="center" shrinkToFit="1"/>
    </xf>
    <xf numFmtId="0" fontId="36" fillId="0" borderId="10" xfId="1" applyFont="1" applyBorder="1" applyAlignment="1" applyProtection="1">
      <alignment vertical="top"/>
      <protection hidden="1"/>
    </xf>
    <xf numFmtId="0" fontId="36" fillId="0" borderId="8" xfId="1" applyFont="1" applyAlignment="1" applyProtection="1">
      <alignment vertical="top"/>
      <protection hidden="1"/>
    </xf>
    <xf numFmtId="0" fontId="36" fillId="0" borderId="11" xfId="1" applyFont="1" applyBorder="1" applyAlignment="1" applyProtection="1">
      <alignment vertical="top"/>
      <protection hidden="1"/>
    </xf>
    <xf numFmtId="0" fontId="36" fillId="0" borderId="12" xfId="1" applyFont="1" applyBorder="1" applyAlignment="1" applyProtection="1">
      <alignment vertical="top"/>
      <protection hidden="1"/>
    </xf>
    <xf numFmtId="0" fontId="36" fillId="0" borderId="28" xfId="1" applyFont="1" applyBorder="1" applyAlignment="1" applyProtection="1">
      <alignment vertical="top"/>
      <protection hidden="1"/>
    </xf>
    <xf numFmtId="0" fontId="36" fillId="0" borderId="13" xfId="1" applyFont="1" applyBorder="1" applyAlignment="1" applyProtection="1">
      <alignment vertical="top"/>
      <protection hidden="1"/>
    </xf>
    <xf numFmtId="0" fontId="22" fillId="0" borderId="44" xfId="1" applyFont="1" applyBorder="1" applyAlignment="1" applyProtection="1">
      <alignment horizontal="distributed" vertical="center" shrinkToFit="1"/>
      <protection hidden="1"/>
    </xf>
    <xf numFmtId="0" fontId="22" fillId="0" borderId="18" xfId="1" applyFont="1" applyBorder="1" applyAlignment="1" applyProtection="1">
      <alignment horizontal="distributed" vertical="center" shrinkToFit="1"/>
      <protection hidden="1"/>
    </xf>
    <xf numFmtId="9" fontId="22" fillId="0" borderId="18" xfId="1" applyNumberFormat="1" applyFont="1" applyBorder="1" applyAlignment="1" applyProtection="1">
      <alignment horizontal="distributed" vertical="center" shrinkToFit="1"/>
      <protection hidden="1"/>
    </xf>
    <xf numFmtId="0" fontId="22" fillId="0" borderId="15" xfId="1" applyFont="1" applyBorder="1" applyAlignment="1" applyProtection="1">
      <alignment horizontal="distributed" vertical="center" shrinkToFit="1"/>
      <protection hidden="1"/>
    </xf>
    <xf numFmtId="3" fontId="34" fillId="0" borderId="24" xfId="1" applyNumberFormat="1" applyFont="1" applyBorder="1" applyAlignment="1" applyProtection="1">
      <alignment horizontal="right" vertical="center"/>
      <protection hidden="1"/>
    </xf>
    <xf numFmtId="3" fontId="34" fillId="0" borderId="25" xfId="1" applyNumberFormat="1" applyFont="1" applyBorder="1" applyAlignment="1" applyProtection="1">
      <alignment horizontal="right" vertical="center"/>
      <protection hidden="1"/>
    </xf>
    <xf numFmtId="3" fontId="34" fillId="0" borderId="68" xfId="1" applyNumberFormat="1" applyFont="1" applyBorder="1" applyAlignment="1" applyProtection="1">
      <alignment horizontal="right" vertical="center"/>
      <protection hidden="1"/>
    </xf>
    <xf numFmtId="0" fontId="22" fillId="0" borderId="46" xfId="1" applyFont="1" applyBorder="1" applyAlignment="1" applyProtection="1">
      <alignment horizontal="distributed" vertical="center" shrinkToFit="1"/>
      <protection hidden="1"/>
    </xf>
    <xf numFmtId="0" fontId="22" fillId="0" borderId="37" xfId="1" applyFont="1" applyBorder="1" applyAlignment="1" applyProtection="1">
      <alignment horizontal="distributed" vertical="center" shrinkToFit="1"/>
      <protection hidden="1"/>
    </xf>
    <xf numFmtId="0" fontId="22" fillId="0" borderId="37" xfId="1" applyFont="1" applyBorder="1" applyAlignment="1" applyProtection="1">
      <alignment horizontal="distributed" vertical="center"/>
      <protection hidden="1"/>
    </xf>
    <xf numFmtId="0" fontId="22" fillId="0" borderId="38" xfId="1" applyFont="1" applyBorder="1" applyAlignment="1" applyProtection="1">
      <alignment horizontal="distributed" vertical="center"/>
      <protection hidden="1"/>
    </xf>
    <xf numFmtId="3" fontId="34" fillId="0" borderId="36" xfId="1" applyNumberFormat="1" applyFont="1" applyBorder="1" applyAlignment="1" applyProtection="1">
      <alignment horizontal="right" vertical="center"/>
      <protection hidden="1"/>
    </xf>
    <xf numFmtId="3" fontId="34" fillId="0" borderId="37" xfId="1" applyNumberFormat="1" applyFont="1" applyBorder="1" applyAlignment="1" applyProtection="1">
      <alignment horizontal="right" vertical="center"/>
      <protection hidden="1"/>
    </xf>
    <xf numFmtId="3" fontId="34" fillId="0" borderId="47" xfId="1" applyNumberFormat="1" applyFont="1" applyBorder="1" applyAlignment="1" applyProtection="1">
      <alignment horizontal="right" vertical="center"/>
      <protection hidden="1"/>
    </xf>
    <xf numFmtId="0" fontId="22" fillId="0" borderId="36" xfId="1" applyFont="1" applyBorder="1" applyAlignment="1" applyProtection="1">
      <alignment horizontal="distributed" vertical="center" shrinkToFit="1"/>
      <protection hidden="1"/>
    </xf>
    <xf numFmtId="3" fontId="34" fillId="0" borderId="26" xfId="1" applyNumberFormat="1" applyFont="1" applyBorder="1" applyAlignment="1" applyProtection="1">
      <alignment horizontal="right" vertical="center"/>
      <protection hidden="1"/>
    </xf>
    <xf numFmtId="0" fontId="22" fillId="0" borderId="39" xfId="1" applyFont="1" applyBorder="1" applyAlignment="1" applyProtection="1">
      <alignment horizontal="distributed" vertical="center" shrinkToFit="1"/>
      <protection hidden="1"/>
    </xf>
    <xf numFmtId="0" fontId="22" fillId="0" borderId="40" xfId="1" applyFont="1" applyBorder="1" applyAlignment="1" applyProtection="1">
      <alignment horizontal="distributed" vertical="center" shrinkToFit="1"/>
      <protection hidden="1"/>
    </xf>
    <xf numFmtId="0" fontId="22" fillId="0" borderId="40" xfId="1" applyFont="1" applyBorder="1" applyAlignment="1" applyProtection="1">
      <alignment horizontal="distributed" vertical="center"/>
      <protection hidden="1"/>
    </xf>
    <xf numFmtId="0" fontId="22" fillId="0" borderId="41" xfId="1" applyFont="1" applyBorder="1" applyAlignment="1" applyProtection="1">
      <alignment horizontal="distributed" vertical="center"/>
      <protection hidden="1"/>
    </xf>
    <xf numFmtId="3" fontId="34" fillId="0" borderId="67" xfId="1" applyNumberFormat="1" applyFont="1" applyBorder="1" applyAlignment="1" applyProtection="1">
      <alignment horizontal="right" vertical="center"/>
      <protection hidden="1"/>
    </xf>
    <xf numFmtId="3" fontId="34" fillId="0" borderId="63" xfId="1" applyNumberFormat="1" applyFont="1" applyBorder="1" applyAlignment="1" applyProtection="1">
      <alignment horizontal="right" vertical="center"/>
      <protection hidden="1"/>
    </xf>
    <xf numFmtId="3" fontId="34" fillId="0" borderId="64" xfId="1" applyNumberFormat="1" applyFont="1" applyBorder="1" applyAlignment="1" applyProtection="1">
      <alignment horizontal="right" vertical="center"/>
      <protection hidden="1"/>
    </xf>
    <xf numFmtId="0" fontId="22" fillId="0" borderId="16" xfId="1" applyFont="1" applyBorder="1" applyAlignment="1" applyProtection="1">
      <alignment horizontal="center" vertical="center"/>
      <protection hidden="1"/>
    </xf>
    <xf numFmtId="0" fontId="22" fillId="0" borderId="14" xfId="1" applyFont="1" applyBorder="1" applyAlignment="1" applyProtection="1">
      <alignment horizontal="center" vertical="center"/>
      <protection hidden="1"/>
    </xf>
    <xf numFmtId="0" fontId="22" fillId="0" borderId="18" xfId="1" applyFont="1" applyBorder="1" applyAlignment="1" applyProtection="1">
      <alignment horizontal="center" vertical="center"/>
      <protection hidden="1"/>
    </xf>
    <xf numFmtId="0" fontId="22" fillId="0" borderId="15" xfId="1" applyFont="1" applyBorder="1" applyAlignment="1" applyProtection="1">
      <alignment horizontal="center" vertical="center"/>
      <protection hidden="1"/>
    </xf>
    <xf numFmtId="0" fontId="22" fillId="0" borderId="14" xfId="1" applyFont="1" applyBorder="1" applyAlignment="1" applyProtection="1">
      <alignment horizontal="distributed" vertical="center"/>
      <protection hidden="1"/>
    </xf>
    <xf numFmtId="0" fontId="22" fillId="0" borderId="18" xfId="1" applyFont="1" applyBorder="1" applyAlignment="1" applyProtection="1">
      <alignment horizontal="distributed" vertical="center"/>
      <protection hidden="1"/>
    </xf>
    <xf numFmtId="0" fontId="22" fillId="0" borderId="15" xfId="1" applyFont="1" applyBorder="1" applyAlignment="1" applyProtection="1">
      <alignment horizontal="distributed" vertical="center"/>
      <protection hidden="1"/>
    </xf>
    <xf numFmtId="0" fontId="22" fillId="0" borderId="14" xfId="1" applyFont="1" applyBorder="1" applyAlignment="1" applyProtection="1">
      <alignment horizontal="distributed" vertical="center" shrinkToFit="1"/>
      <protection hidden="1"/>
    </xf>
    <xf numFmtId="0" fontId="29" fillId="0" borderId="14" xfId="1" applyFont="1" applyBorder="1" applyAlignment="1" applyProtection="1">
      <alignment horizontal="left" vertical="center"/>
      <protection hidden="1"/>
    </xf>
    <xf numFmtId="0" fontId="29" fillId="0" borderId="18" xfId="1" applyFont="1" applyBorder="1" applyAlignment="1" applyProtection="1">
      <alignment horizontal="left" vertical="center"/>
      <protection hidden="1"/>
    </xf>
    <xf numFmtId="0" fontId="29" fillId="0" borderId="15" xfId="1" applyFont="1" applyBorder="1" applyAlignment="1" applyProtection="1">
      <alignment horizontal="left" vertical="center"/>
      <protection hidden="1"/>
    </xf>
    <xf numFmtId="0" fontId="22" fillId="0" borderId="12" xfId="1" applyFont="1" applyBorder="1" applyAlignment="1" applyProtection="1">
      <alignment horizontal="center" vertical="center"/>
      <protection hidden="1"/>
    </xf>
    <xf numFmtId="0" fontId="22" fillId="0" borderId="28" xfId="1" applyFont="1" applyBorder="1" applyAlignment="1" applyProtection="1">
      <alignment horizontal="center" vertical="center"/>
      <protection hidden="1"/>
    </xf>
    <xf numFmtId="0" fontId="22" fillId="0" borderId="13" xfId="1" applyFont="1" applyBorder="1" applyAlignment="1" applyProtection="1">
      <alignment horizontal="center" vertical="center"/>
      <protection hidden="1"/>
    </xf>
    <xf numFmtId="0" fontId="26" fillId="0" borderId="18" xfId="1" applyFont="1" applyBorder="1" applyAlignment="1" applyProtection="1">
      <alignment horizontal="left" vertical="center" shrinkToFit="1"/>
      <protection hidden="1"/>
    </xf>
    <xf numFmtId="0" fontId="26" fillId="0" borderId="15" xfId="1" applyFont="1" applyBorder="1" applyAlignment="1" applyProtection="1">
      <alignment horizontal="left" vertical="center" shrinkToFit="1"/>
      <protection hidden="1"/>
    </xf>
    <xf numFmtId="0" fontId="22" fillId="0" borderId="25" xfId="1" applyFont="1" applyBorder="1" applyAlignment="1" applyProtection="1">
      <alignment horizontal="left" indent="3"/>
      <protection hidden="1"/>
    </xf>
    <xf numFmtId="0" fontId="25" fillId="0" borderId="14" xfId="1" applyFont="1" applyBorder="1" applyAlignment="1" applyProtection="1">
      <alignment horizontal="center" vertical="center" wrapText="1"/>
      <protection hidden="1"/>
    </xf>
    <xf numFmtId="0" fontId="25" fillId="0" borderId="15" xfId="1" applyFont="1" applyBorder="1" applyAlignment="1" applyProtection="1">
      <alignment horizontal="center" vertical="center"/>
      <protection hidden="1"/>
    </xf>
    <xf numFmtId="0" fontId="29" fillId="0" borderId="14" xfId="1" applyFont="1" applyBorder="1" applyAlignment="1" applyProtection="1">
      <alignment horizontal="right" vertical="center" shrinkToFit="1"/>
      <protection hidden="1"/>
    </xf>
    <xf numFmtId="0" fontId="29" fillId="0" borderId="18" xfId="1" applyFont="1" applyBorder="1" applyAlignment="1" applyProtection="1">
      <alignment horizontal="right" vertical="center" shrinkToFit="1"/>
      <protection hidden="1"/>
    </xf>
    <xf numFmtId="0" fontId="29" fillId="0" borderId="18" xfId="1" applyFont="1" applyBorder="1" applyAlignment="1" applyProtection="1">
      <alignment horizontal="left" vertical="center" shrinkToFit="1"/>
      <protection hidden="1"/>
    </xf>
    <xf numFmtId="0" fontId="29" fillId="0" borderId="15" xfId="1" applyFont="1" applyBorder="1" applyAlignment="1" applyProtection="1">
      <alignment horizontal="left" vertical="center" shrinkToFit="1"/>
      <protection hidden="1"/>
    </xf>
    <xf numFmtId="0" fontId="30" fillId="0" borderId="14" xfId="1" applyFont="1" applyBorder="1" applyAlignment="1" applyProtection="1">
      <alignment horizontal="center" vertical="center" wrapText="1"/>
      <protection hidden="1"/>
    </xf>
    <xf numFmtId="0" fontId="30" fillId="0" borderId="15" xfId="1" applyFont="1" applyBorder="1" applyAlignment="1" applyProtection="1">
      <alignment horizontal="center" vertical="center"/>
      <protection hidden="1"/>
    </xf>
    <xf numFmtId="0" fontId="31" fillId="0" borderId="18" xfId="1" applyFont="1" applyBorder="1" applyAlignment="1" applyProtection="1">
      <alignment horizontal="left" vertical="center" shrinkToFit="1"/>
      <protection hidden="1"/>
    </xf>
    <xf numFmtId="0" fontId="31" fillId="0" borderId="15" xfId="1" applyFont="1" applyBorder="1" applyAlignment="1" applyProtection="1">
      <alignment horizontal="left" vertical="center" shrinkToFit="1"/>
      <protection hidden="1"/>
    </xf>
    <xf numFmtId="0" fontId="18" fillId="0" borderId="14" xfId="1" applyFont="1" applyBorder="1" applyProtection="1">
      <alignment vertical="center"/>
      <protection locked="0"/>
    </xf>
    <xf numFmtId="0" fontId="18" fillId="0" borderId="18" xfId="1" applyFont="1" applyBorder="1" applyProtection="1">
      <alignment vertical="center"/>
      <protection locked="0"/>
    </xf>
    <xf numFmtId="0" fontId="18" fillId="0" borderId="15" xfId="1" applyFont="1" applyBorder="1" applyProtection="1">
      <alignment vertical="center"/>
      <protection locked="0"/>
    </xf>
    <xf numFmtId="0" fontId="22" fillId="0" borderId="56" xfId="1" applyFont="1" applyBorder="1" applyAlignment="1" applyProtection="1">
      <alignment horizontal="center" vertical="center"/>
      <protection hidden="1"/>
    </xf>
    <xf numFmtId="0" fontId="23" fillId="0" borderId="8" xfId="1" applyFont="1" applyAlignment="1" applyProtection="1">
      <alignment horizontal="distributed" vertical="center"/>
      <protection hidden="1"/>
    </xf>
    <xf numFmtId="0" fontId="24" fillId="0" borderId="8" xfId="1" applyFont="1" applyAlignment="1" applyProtection="1">
      <alignment horizontal="center"/>
      <protection hidden="1"/>
    </xf>
    <xf numFmtId="177" fontId="26" fillId="0" borderId="8" xfId="1" applyNumberFormat="1" applyFont="1" applyAlignment="1" applyProtection="1">
      <alignment horizontal="center"/>
      <protection hidden="1"/>
    </xf>
    <xf numFmtId="0" fontId="27" fillId="0" borderId="28" xfId="1" applyFont="1" applyBorder="1" applyAlignment="1" applyProtection="1">
      <alignment horizontal="center"/>
      <protection hidden="1"/>
    </xf>
    <xf numFmtId="177" fontId="26" fillId="0" borderId="14" xfId="1" applyNumberFormat="1" applyFont="1" applyBorder="1" applyAlignment="1" applyProtection="1">
      <alignment horizontal="center" vertical="center"/>
      <protection hidden="1"/>
    </xf>
    <xf numFmtId="177" fontId="26" fillId="0" borderId="18" xfId="1" applyNumberFormat="1" applyFont="1" applyBorder="1" applyAlignment="1" applyProtection="1">
      <alignment horizontal="center" vertical="center"/>
      <protection hidden="1"/>
    </xf>
    <xf numFmtId="177" fontId="26" fillId="0" borderId="15" xfId="1" applyNumberFormat="1" applyFont="1" applyBorder="1" applyAlignment="1" applyProtection="1">
      <alignment horizontal="center" vertical="center"/>
      <protection hidden="1"/>
    </xf>
    <xf numFmtId="0" fontId="40" fillId="5" borderId="14" xfId="1" applyFont="1" applyFill="1" applyBorder="1">
      <alignment vertical="center"/>
    </xf>
    <xf numFmtId="0" fontId="40" fillId="5" borderId="15" xfId="1" applyFont="1" applyFill="1" applyBorder="1">
      <alignment vertical="center"/>
    </xf>
    <xf numFmtId="0" fontId="25" fillId="0" borderId="8" xfId="1" applyFont="1" applyAlignment="1" applyProtection="1">
      <alignment horizontal="center" vertical="center"/>
      <protection hidden="1"/>
    </xf>
    <xf numFmtId="0" fontId="22" fillId="0" borderId="17" xfId="1" applyFont="1" applyBorder="1" applyAlignment="1" applyProtection="1">
      <alignment horizontal="center" vertical="center"/>
      <protection hidden="1"/>
    </xf>
    <xf numFmtId="0" fontId="22" fillId="0" borderId="19" xfId="1" applyFont="1" applyBorder="1" applyAlignment="1" applyProtection="1">
      <alignment horizontal="center" vertical="center"/>
      <protection hidden="1"/>
    </xf>
    <xf numFmtId="0" fontId="22" fillId="0" borderId="24" xfId="1" applyFont="1" applyBorder="1" applyAlignment="1" applyProtection="1">
      <alignment horizontal="center" vertical="center"/>
      <protection hidden="1"/>
    </xf>
    <xf numFmtId="0" fontId="22" fillId="0" borderId="26" xfId="1" applyFont="1" applyBorder="1" applyAlignment="1" applyProtection="1">
      <alignment horizontal="center" vertical="center"/>
      <protection hidden="1"/>
    </xf>
    <xf numFmtId="0" fontId="18" fillId="0" borderId="14" xfId="1" applyFont="1" applyBorder="1">
      <alignment vertical="center"/>
    </xf>
    <xf numFmtId="0" fontId="18" fillId="0" borderId="15" xfId="1" applyFont="1" applyBorder="1">
      <alignment vertical="center"/>
    </xf>
    <xf numFmtId="0" fontId="18" fillId="0" borderId="8" xfId="1" applyFont="1">
      <alignment vertical="center"/>
    </xf>
    <xf numFmtId="0" fontId="21" fillId="0" borderId="18" xfId="1" applyBorder="1" applyAlignment="1">
      <alignment horizontal="left" vertical="center" shrinkToFit="1"/>
    </xf>
    <xf numFmtId="0" fontId="21" fillId="0" borderId="15" xfId="1" applyBorder="1" applyAlignment="1">
      <alignment horizontal="left" vertical="center" shrinkToFit="1"/>
    </xf>
    <xf numFmtId="0" fontId="21" fillId="0" borderId="15" xfId="1" applyBorder="1">
      <alignment vertical="center"/>
    </xf>
    <xf numFmtId="177" fontId="26" fillId="0" borderId="25" xfId="1" applyNumberFormat="1" applyFont="1" applyBorder="1" applyAlignment="1" applyProtection="1">
      <alignment horizontal="right" vertical="center"/>
      <protection hidden="1"/>
    </xf>
    <xf numFmtId="0" fontId="22" fillId="0" borderId="8" xfId="1" applyFont="1" applyAlignment="1" applyProtection="1">
      <alignment horizontal="left" vertical="top" wrapText="1" indent="1"/>
      <protection hidden="1"/>
    </xf>
    <xf numFmtId="0" fontId="22" fillId="0" borderId="28" xfId="1" applyFont="1" applyBorder="1" applyAlignment="1" applyProtection="1">
      <alignment horizontal="left" vertical="top" wrapText="1" indent="1"/>
      <protection hidden="1"/>
    </xf>
    <xf numFmtId="0" fontId="18" fillId="0" borderId="16" xfId="1" applyFont="1" applyBorder="1" applyProtection="1">
      <alignment vertical="center"/>
      <protection locked="0"/>
    </xf>
    <xf numFmtId="3" fontId="34" fillId="0" borderId="42" xfId="1" applyNumberFormat="1" applyFont="1" applyBorder="1" applyAlignment="1" applyProtection="1">
      <alignment horizontal="right" vertical="center"/>
      <protection hidden="1"/>
    </xf>
    <xf numFmtId="3" fontId="34" fillId="0" borderId="40" xfId="1" applyNumberFormat="1" applyFont="1" applyBorder="1" applyAlignment="1" applyProtection="1">
      <alignment horizontal="right" vertical="center"/>
      <protection hidden="1"/>
    </xf>
    <xf numFmtId="3" fontId="34" fillId="0" borderId="43" xfId="1" applyNumberFormat="1" applyFont="1" applyBorder="1" applyAlignment="1" applyProtection="1">
      <alignment horizontal="right" vertical="center"/>
      <protection hidden="1"/>
    </xf>
    <xf numFmtId="49" fontId="18" fillId="2" borderId="14" xfId="1" applyNumberFormat="1" applyFont="1" applyFill="1" applyBorder="1" applyAlignment="1" applyProtection="1">
      <alignment horizontal="left" vertical="center" shrinkToFit="1"/>
      <protection locked="0"/>
    </xf>
    <xf numFmtId="0" fontId="21" fillId="0" borderId="18" xfId="1" applyBorder="1" applyAlignment="1" applyProtection="1">
      <alignment vertical="center" shrinkToFit="1"/>
      <protection locked="0"/>
    </xf>
    <xf numFmtId="0" fontId="21" fillId="0" borderId="15" xfId="1" applyBorder="1" applyAlignment="1" applyProtection="1">
      <alignment vertical="center" shrinkToFit="1"/>
      <protection locked="0"/>
    </xf>
    <xf numFmtId="9" fontId="22" fillId="0" borderId="15" xfId="1" applyNumberFormat="1" applyFont="1" applyBorder="1" applyAlignment="1" applyProtection="1">
      <alignment horizontal="distributed" vertical="center" shrinkToFit="1"/>
      <protection hidden="1"/>
    </xf>
    <xf numFmtId="3" fontId="34" fillId="0" borderId="14" xfId="1" applyNumberFormat="1" applyFont="1" applyBorder="1" applyAlignment="1" applyProtection="1">
      <alignment horizontal="right" vertical="center"/>
      <protection hidden="1"/>
    </xf>
    <xf numFmtId="3" fontId="34" fillId="0" borderId="18" xfId="1" applyNumberFormat="1" applyFont="1" applyBorder="1" applyAlignment="1" applyProtection="1">
      <alignment horizontal="right" vertical="center"/>
      <protection hidden="1"/>
    </xf>
    <xf numFmtId="3" fontId="34" fillId="0" borderId="45" xfId="1" applyNumberFormat="1" applyFont="1" applyBorder="1" applyAlignment="1" applyProtection="1">
      <alignment horizontal="right" vertical="center"/>
      <protection hidden="1"/>
    </xf>
    <xf numFmtId="3" fontId="34" fillId="0" borderId="15" xfId="1" applyNumberFormat="1" applyFont="1" applyBorder="1" applyAlignment="1" applyProtection="1">
      <alignment horizontal="right" vertical="center"/>
      <protection hidden="1"/>
    </xf>
    <xf numFmtId="3" fontId="34" fillId="0" borderId="38" xfId="1" applyNumberFormat="1" applyFont="1" applyBorder="1" applyAlignment="1" applyProtection="1">
      <alignment horizontal="right" vertical="center"/>
      <protection hidden="1"/>
    </xf>
    <xf numFmtId="0" fontId="22" fillId="0" borderId="17" xfId="1" applyFont="1" applyBorder="1" applyAlignment="1" applyProtection="1">
      <alignment horizontal="left" vertical="top"/>
      <protection hidden="1"/>
    </xf>
    <xf numFmtId="0" fontId="22" fillId="0" borderId="19" xfId="1" applyFont="1" applyBorder="1" applyAlignment="1" applyProtection="1">
      <alignment horizontal="left" vertical="top"/>
      <protection hidden="1"/>
    </xf>
    <xf numFmtId="0" fontId="22" fillId="0" borderId="25" xfId="1" applyFont="1" applyBorder="1" applyAlignment="1" applyProtection="1">
      <alignment horizontal="center" vertical="center"/>
      <protection hidden="1"/>
    </xf>
    <xf numFmtId="0" fontId="22" fillId="0" borderId="24" xfId="1" applyFont="1" applyBorder="1" applyAlignment="1" applyProtection="1">
      <alignment horizontal="left" vertical="top"/>
      <protection hidden="1"/>
    </xf>
    <xf numFmtId="0" fontId="22" fillId="0" borderId="25" xfId="1" applyFont="1" applyBorder="1" applyAlignment="1" applyProtection="1">
      <alignment horizontal="left" vertical="top"/>
      <protection hidden="1"/>
    </xf>
    <xf numFmtId="0" fontId="22" fillId="0" borderId="26" xfId="1" applyFont="1" applyBorder="1" applyAlignment="1" applyProtection="1">
      <alignment horizontal="left" vertical="top"/>
      <protection hidden="1"/>
    </xf>
    <xf numFmtId="0" fontId="22" fillId="0" borderId="12" xfId="1" applyFont="1" applyBorder="1" applyAlignment="1" applyProtection="1">
      <alignment horizontal="left" vertical="top"/>
      <protection hidden="1"/>
    </xf>
    <xf numFmtId="0" fontId="22" fillId="0" borderId="28" xfId="1" applyFont="1" applyBorder="1" applyAlignment="1" applyProtection="1">
      <alignment horizontal="left" vertical="top"/>
      <protection hidden="1"/>
    </xf>
    <xf numFmtId="0" fontId="22" fillId="0" borderId="13" xfId="1" applyFont="1" applyBorder="1" applyAlignment="1" applyProtection="1">
      <alignment horizontal="left" vertical="top"/>
      <protection hidden="1"/>
    </xf>
    <xf numFmtId="0" fontId="25" fillId="0" borderId="15" xfId="1" applyFont="1" applyBorder="1" applyAlignment="1" applyProtection="1">
      <alignment horizontal="center" vertical="center" wrapText="1"/>
      <protection hidden="1"/>
    </xf>
    <xf numFmtId="0" fontId="17" fillId="0" borderId="14" xfId="1" applyFont="1" applyBorder="1" applyAlignment="1" applyProtection="1">
      <alignment horizontal="center" vertical="center"/>
      <protection locked="0"/>
    </xf>
    <xf numFmtId="0" fontId="17" fillId="0" borderId="18" xfId="1" applyFont="1" applyBorder="1" applyAlignment="1" applyProtection="1">
      <alignment horizontal="center" vertical="center"/>
      <protection locked="0"/>
    </xf>
    <xf numFmtId="0" fontId="17" fillId="0" borderId="15" xfId="1" applyFont="1" applyBorder="1" applyAlignment="1" applyProtection="1">
      <alignment horizontal="center" vertical="center"/>
      <protection locked="0"/>
    </xf>
    <xf numFmtId="0" fontId="30" fillId="0" borderId="15" xfId="1" applyFont="1" applyBorder="1" applyAlignment="1" applyProtection="1">
      <alignment horizontal="center" vertical="center" wrapText="1"/>
      <protection hidden="1"/>
    </xf>
    <xf numFmtId="0" fontId="36" fillId="0" borderId="10" xfId="1" applyFont="1" applyBorder="1" applyAlignment="1">
      <alignment vertical="top"/>
    </xf>
    <xf numFmtId="0" fontId="36" fillId="0" borderId="8" xfId="1" applyFont="1" applyAlignment="1">
      <alignment vertical="top"/>
    </xf>
    <xf numFmtId="0" fontId="36" fillId="0" borderId="11" xfId="1" applyFont="1" applyBorder="1" applyAlignment="1">
      <alignment vertical="top"/>
    </xf>
    <xf numFmtId="0" fontId="36" fillId="0" borderId="12" xfId="1" applyFont="1" applyBorder="1" applyAlignment="1">
      <alignment vertical="top"/>
    </xf>
    <xf numFmtId="0" fontId="36" fillId="0" borderId="28" xfId="1" applyFont="1" applyBorder="1" applyAlignment="1">
      <alignment vertical="top"/>
    </xf>
    <xf numFmtId="0" fontId="36" fillId="0" borderId="13" xfId="1" applyFont="1" applyBorder="1" applyAlignment="1">
      <alignment vertical="top"/>
    </xf>
    <xf numFmtId="0" fontId="22" fillId="0" borderId="44" xfId="1" applyFont="1" applyBorder="1" applyAlignment="1">
      <alignment horizontal="distributed" vertical="center" shrinkToFit="1"/>
    </xf>
    <xf numFmtId="0" fontId="22" fillId="0" borderId="18" xfId="1" applyFont="1" applyBorder="1" applyAlignment="1">
      <alignment horizontal="distributed" vertical="center" shrinkToFit="1"/>
    </xf>
    <xf numFmtId="9" fontId="22" fillId="0" borderId="18" xfId="1" applyNumberFormat="1" applyFont="1" applyBorder="1" applyAlignment="1">
      <alignment horizontal="distributed" vertical="center" shrinkToFit="1"/>
    </xf>
    <xf numFmtId="0" fontId="22" fillId="0" borderId="15" xfId="1" applyFont="1" applyBorder="1" applyAlignment="1">
      <alignment horizontal="distributed" vertical="center" shrinkToFit="1"/>
    </xf>
    <xf numFmtId="3" fontId="34" fillId="0" borderId="24" xfId="1" applyNumberFormat="1" applyFont="1" applyBorder="1" applyAlignment="1">
      <alignment horizontal="right" vertical="center"/>
    </xf>
    <xf numFmtId="3" fontId="34" fillId="0" borderId="25" xfId="1" applyNumberFormat="1" applyFont="1" applyBorder="1" applyAlignment="1">
      <alignment horizontal="right" vertical="center"/>
    </xf>
    <xf numFmtId="3" fontId="34" fillId="0" borderId="68" xfId="1" applyNumberFormat="1" applyFont="1" applyBorder="1" applyAlignment="1">
      <alignment horizontal="right" vertical="center"/>
    </xf>
    <xf numFmtId="0" fontId="22" fillId="0" borderId="46" xfId="1" applyFont="1" applyBorder="1" applyAlignment="1">
      <alignment horizontal="distributed" vertical="center" shrinkToFit="1"/>
    </xf>
    <xf numFmtId="0" fontId="22" fillId="0" borderId="37" xfId="1" applyFont="1" applyBorder="1" applyAlignment="1">
      <alignment horizontal="distributed" vertical="center" shrinkToFit="1"/>
    </xf>
    <xf numFmtId="0" fontId="22" fillId="0" borderId="37" xfId="1" applyFont="1" applyBorder="1" applyAlignment="1">
      <alignment horizontal="distributed" vertical="center"/>
    </xf>
    <xf numFmtId="0" fontId="22" fillId="0" borderId="38" xfId="1" applyFont="1" applyBorder="1" applyAlignment="1">
      <alignment horizontal="distributed" vertical="center"/>
    </xf>
    <xf numFmtId="3" fontId="34" fillId="0" borderId="36" xfId="1" applyNumberFormat="1" applyFont="1" applyBorder="1" applyAlignment="1">
      <alignment horizontal="right" vertical="center"/>
    </xf>
    <xf numFmtId="3" fontId="34" fillId="0" borderId="37" xfId="1" applyNumberFormat="1" applyFont="1" applyBorder="1" applyAlignment="1">
      <alignment horizontal="right" vertical="center"/>
    </xf>
    <xf numFmtId="3" fontId="34" fillId="0" borderId="47" xfId="1" applyNumberFormat="1" applyFont="1" applyBorder="1" applyAlignment="1">
      <alignment horizontal="right" vertical="center"/>
    </xf>
    <xf numFmtId="0" fontId="22" fillId="0" borderId="36" xfId="1" applyFont="1" applyBorder="1" applyAlignment="1">
      <alignment horizontal="distributed" vertical="center" shrinkToFit="1"/>
    </xf>
    <xf numFmtId="3" fontId="34" fillId="0" borderId="26" xfId="1" applyNumberFormat="1" applyFont="1" applyBorder="1" applyAlignment="1">
      <alignment horizontal="right" vertical="center"/>
    </xf>
    <xf numFmtId="0" fontId="22" fillId="0" borderId="39" xfId="1" applyFont="1" applyBorder="1" applyAlignment="1">
      <alignment horizontal="distributed" vertical="center" shrinkToFit="1"/>
    </xf>
    <xf numFmtId="0" fontId="22" fillId="0" borderId="40" xfId="1" applyFont="1" applyBorder="1" applyAlignment="1">
      <alignment horizontal="distributed" vertical="center" shrinkToFit="1"/>
    </xf>
    <xf numFmtId="0" fontId="22" fillId="0" borderId="40" xfId="1" applyFont="1" applyBorder="1" applyAlignment="1">
      <alignment horizontal="distributed" vertical="center"/>
    </xf>
    <xf numFmtId="0" fontId="22" fillId="0" borderId="41" xfId="1" applyFont="1" applyBorder="1" applyAlignment="1">
      <alignment horizontal="distributed" vertical="center"/>
    </xf>
    <xf numFmtId="3" fontId="34" fillId="0" borderId="67" xfId="1" applyNumberFormat="1" applyFont="1" applyBorder="1" applyAlignment="1">
      <alignment horizontal="right" vertical="center"/>
    </xf>
    <xf numFmtId="3" fontId="34" fillId="0" borderId="63" xfId="1" applyNumberFormat="1" applyFont="1" applyBorder="1" applyAlignment="1">
      <alignment horizontal="right" vertical="center"/>
    </xf>
    <xf numFmtId="3" fontId="34" fillId="0" borderId="64" xfId="1" applyNumberFormat="1" applyFont="1" applyBorder="1" applyAlignment="1">
      <alignment horizontal="right" vertical="center"/>
    </xf>
    <xf numFmtId="0" fontId="22" fillId="0" borderId="14" xfId="1" applyFont="1" applyBorder="1" applyAlignment="1">
      <alignment horizontal="distributed" vertical="center"/>
    </xf>
    <xf numFmtId="0" fontId="22" fillId="0" borderId="18" xfId="1" applyFont="1" applyBorder="1" applyAlignment="1">
      <alignment horizontal="distributed" vertical="center"/>
    </xf>
    <xf numFmtId="0" fontId="22" fillId="0" borderId="15" xfId="1" applyFont="1" applyBorder="1" applyAlignment="1">
      <alignment horizontal="distributed" vertical="center"/>
    </xf>
    <xf numFmtId="0" fontId="22" fillId="0" borderId="14" xfId="1" applyFont="1" applyBorder="1" applyAlignment="1">
      <alignment horizontal="distributed" vertical="center" shrinkToFit="1"/>
    </xf>
    <xf numFmtId="0" fontId="22" fillId="0" borderId="14" xfId="1" applyFont="1" applyBorder="1" applyAlignment="1">
      <alignment horizontal="center" vertical="center"/>
    </xf>
    <xf numFmtId="0" fontId="22" fillId="0" borderId="15" xfId="1" applyFont="1" applyBorder="1" applyAlignment="1">
      <alignment horizontal="center" vertical="center"/>
    </xf>
    <xf numFmtId="0" fontId="22" fillId="0" borderId="12" xfId="1" applyFont="1" applyBorder="1" applyAlignment="1">
      <alignment horizontal="center" vertical="center"/>
    </xf>
    <xf numFmtId="0" fontId="22" fillId="0" borderId="28" xfId="1" applyFont="1" applyBorder="1" applyAlignment="1">
      <alignment horizontal="center" vertical="center"/>
    </xf>
    <xf numFmtId="0" fontId="22" fillId="0" borderId="13" xfId="1" applyFont="1" applyBorder="1" applyAlignment="1">
      <alignment horizontal="center" vertical="center"/>
    </xf>
    <xf numFmtId="0" fontId="26" fillId="0" borderId="18" xfId="1" applyFont="1" applyBorder="1" applyAlignment="1">
      <alignment horizontal="left" vertical="center" shrinkToFit="1"/>
    </xf>
    <xf numFmtId="0" fontId="26" fillId="0" borderId="15" xfId="1" applyFont="1" applyBorder="1" applyAlignment="1">
      <alignment horizontal="left" vertical="center" shrinkToFit="1"/>
    </xf>
    <xf numFmtId="0" fontId="22" fillId="0" borderId="16" xfId="1" applyFont="1" applyBorder="1" applyAlignment="1">
      <alignment horizontal="center" vertical="center"/>
    </xf>
    <xf numFmtId="0" fontId="22" fillId="0" borderId="18" xfId="1" applyFont="1" applyBorder="1" applyAlignment="1">
      <alignment horizontal="center" vertical="center"/>
    </xf>
    <xf numFmtId="0" fontId="25" fillId="0" borderId="14" xfId="1" applyFont="1" applyBorder="1" applyAlignment="1">
      <alignment horizontal="center" vertical="center" wrapText="1"/>
    </xf>
    <xf numFmtId="0" fontId="25" fillId="0" borderId="15" xfId="1" applyFont="1" applyBorder="1" applyAlignment="1">
      <alignment horizontal="center" vertical="center"/>
    </xf>
    <xf numFmtId="0" fontId="29" fillId="0" borderId="14" xfId="1" applyFont="1" applyBorder="1" applyAlignment="1">
      <alignment horizontal="right" vertical="center" shrinkToFit="1"/>
    </xf>
    <xf numFmtId="0" fontId="29" fillId="0" borderId="18" xfId="1" applyFont="1" applyBorder="1" applyAlignment="1">
      <alignment horizontal="right" vertical="center" shrinkToFit="1"/>
    </xf>
    <xf numFmtId="0" fontId="29" fillId="0" borderId="18" xfId="1" applyFont="1" applyBorder="1" applyAlignment="1">
      <alignment horizontal="left" vertical="center" shrinkToFit="1"/>
    </xf>
    <xf numFmtId="0" fontId="29" fillId="0" borderId="15" xfId="1" applyFont="1" applyBorder="1" applyAlignment="1">
      <alignment horizontal="left" vertical="center" shrinkToFit="1"/>
    </xf>
    <xf numFmtId="0" fontId="30" fillId="0" borderId="14" xfId="1" applyFont="1" applyBorder="1" applyAlignment="1">
      <alignment horizontal="center" vertical="center" wrapText="1"/>
    </xf>
    <xf numFmtId="0" fontId="30" fillId="0" borderId="15" xfId="1" applyFont="1" applyBorder="1" applyAlignment="1">
      <alignment horizontal="center" vertical="center"/>
    </xf>
    <xf numFmtId="0" fontId="31" fillId="0" borderId="18" xfId="1" applyFont="1" applyBorder="1" applyAlignment="1">
      <alignment horizontal="left" vertical="center" shrinkToFit="1"/>
    </xf>
    <xf numFmtId="0" fontId="31" fillId="0" borderId="15" xfId="1" applyFont="1" applyBorder="1" applyAlignment="1">
      <alignment horizontal="left" vertical="center" shrinkToFit="1"/>
    </xf>
    <xf numFmtId="0" fontId="29" fillId="0" borderId="14" xfId="1" applyFont="1" applyBorder="1" applyAlignment="1">
      <alignment horizontal="left" vertical="center"/>
    </xf>
    <xf numFmtId="0" fontId="29" fillId="0" borderId="18" xfId="1" applyFont="1" applyBorder="1" applyAlignment="1">
      <alignment horizontal="left" vertical="center"/>
    </xf>
    <xf numFmtId="0" fontId="29" fillId="0" borderId="15" xfId="1" applyFont="1" applyBorder="1" applyAlignment="1">
      <alignment horizontal="left" vertical="center"/>
    </xf>
    <xf numFmtId="0" fontId="22" fillId="0" borderId="56" xfId="1" applyFont="1" applyBorder="1" applyAlignment="1">
      <alignment horizontal="center" vertical="center"/>
    </xf>
    <xf numFmtId="0" fontId="23" fillId="0" borderId="8" xfId="1" applyFont="1" applyAlignment="1">
      <alignment horizontal="distributed" vertical="center"/>
    </xf>
    <xf numFmtId="0" fontId="24" fillId="0" borderId="8" xfId="1" applyFont="1" applyAlignment="1">
      <alignment horizontal="center"/>
    </xf>
    <xf numFmtId="177" fontId="26" fillId="0" borderId="8" xfId="1" applyNumberFormat="1" applyFont="1" applyAlignment="1">
      <alignment horizontal="center"/>
    </xf>
    <xf numFmtId="0" fontId="27" fillId="0" borderId="28" xfId="1" applyFont="1" applyBorder="1" applyAlignment="1">
      <alignment horizontal="center"/>
    </xf>
    <xf numFmtId="0" fontId="22" fillId="0" borderId="25" xfId="1" applyFont="1" applyBorder="1" applyAlignment="1">
      <alignment horizontal="left" indent="3"/>
    </xf>
    <xf numFmtId="177" fontId="26" fillId="0" borderId="14" xfId="1" applyNumberFormat="1" applyFont="1" applyBorder="1" applyAlignment="1">
      <alignment horizontal="center" vertical="center"/>
    </xf>
    <xf numFmtId="177" fontId="26" fillId="0" borderId="18" xfId="1" applyNumberFormat="1" applyFont="1" applyBorder="1" applyAlignment="1">
      <alignment horizontal="center" vertical="center"/>
    </xf>
    <xf numFmtId="177" fontId="26" fillId="0" borderId="15" xfId="1" applyNumberFormat="1" applyFont="1" applyBorder="1" applyAlignment="1">
      <alignment horizontal="center" vertical="center"/>
    </xf>
    <xf numFmtId="0" fontId="25" fillId="0" borderId="8" xfId="1" applyFont="1" applyAlignment="1">
      <alignment horizontal="center" vertical="center"/>
    </xf>
    <xf numFmtId="0" fontId="22" fillId="0" borderId="17" xfId="1" applyFont="1" applyBorder="1" applyAlignment="1">
      <alignment horizontal="center" vertical="center"/>
    </xf>
    <xf numFmtId="0" fontId="22" fillId="0" borderId="19" xfId="1" applyFont="1" applyBorder="1" applyAlignment="1">
      <alignment horizontal="center" vertical="center"/>
    </xf>
    <xf numFmtId="0" fontId="22" fillId="0" borderId="24" xfId="1" applyFont="1" applyBorder="1" applyAlignment="1">
      <alignment horizontal="center" vertical="center"/>
    </xf>
    <xf numFmtId="0" fontId="22" fillId="0" borderId="26" xfId="1" applyFont="1" applyBorder="1" applyAlignment="1">
      <alignment horizontal="center" vertical="center"/>
    </xf>
    <xf numFmtId="177" fontId="26" fillId="0" borderId="25" xfId="1" applyNumberFormat="1" applyFont="1" applyBorder="1" applyAlignment="1">
      <alignment horizontal="right" vertical="center"/>
    </xf>
    <xf numFmtId="0" fontId="22" fillId="0" borderId="8" xfId="1" applyFont="1" applyAlignment="1">
      <alignment horizontal="left" vertical="top" wrapText="1" indent="1"/>
    </xf>
    <xf numFmtId="0" fontId="22" fillId="0" borderId="28" xfId="1" applyFont="1" applyBorder="1" applyAlignment="1">
      <alignment horizontal="left" vertical="top" wrapText="1" indent="1"/>
    </xf>
    <xf numFmtId="0" fontId="18" fillId="0" borderId="16" xfId="1" applyFont="1" applyBorder="1">
      <alignment vertical="center"/>
    </xf>
    <xf numFmtId="3" fontId="34" fillId="0" borderId="42" xfId="1" applyNumberFormat="1" applyFont="1" applyBorder="1" applyAlignment="1">
      <alignment horizontal="right" vertical="center"/>
    </xf>
    <xf numFmtId="3" fontId="34" fillId="0" borderId="40" xfId="1" applyNumberFormat="1" applyFont="1" applyBorder="1" applyAlignment="1">
      <alignment horizontal="right" vertical="center"/>
    </xf>
    <xf numFmtId="3" fontId="34" fillId="0" borderId="43" xfId="1" applyNumberFormat="1" applyFont="1" applyBorder="1" applyAlignment="1">
      <alignment horizontal="right" vertical="center"/>
    </xf>
    <xf numFmtId="49" fontId="18" fillId="2" borderId="14" xfId="1" applyNumberFormat="1" applyFont="1" applyFill="1" applyBorder="1" applyAlignment="1">
      <alignment horizontal="left" vertical="center" shrinkToFit="1"/>
    </xf>
    <xf numFmtId="0" fontId="21" fillId="0" borderId="18" xfId="1" applyBorder="1" applyAlignment="1">
      <alignment vertical="center" shrinkToFit="1"/>
    </xf>
    <xf numFmtId="0" fontId="21" fillId="0" borderId="15" xfId="1" applyBorder="1" applyAlignment="1">
      <alignment vertical="center" shrinkToFit="1"/>
    </xf>
    <xf numFmtId="3" fontId="34" fillId="0" borderId="14" xfId="1" applyNumberFormat="1" applyFont="1" applyBorder="1" applyAlignment="1">
      <alignment horizontal="right" vertical="center"/>
    </xf>
    <xf numFmtId="3" fontId="34" fillId="0" borderId="18" xfId="1" applyNumberFormat="1" applyFont="1" applyBorder="1" applyAlignment="1">
      <alignment horizontal="right" vertical="center"/>
    </xf>
    <xf numFmtId="3" fontId="34" fillId="0" borderId="45" xfId="1" applyNumberFormat="1" applyFont="1" applyBorder="1" applyAlignment="1">
      <alignment horizontal="right" vertical="center"/>
    </xf>
    <xf numFmtId="3" fontId="34" fillId="0" borderId="15" xfId="1" applyNumberFormat="1" applyFont="1" applyBorder="1" applyAlignment="1">
      <alignment horizontal="right" vertical="center"/>
    </xf>
    <xf numFmtId="3" fontId="34" fillId="0" borderId="38" xfId="1" applyNumberFormat="1" applyFont="1" applyBorder="1" applyAlignment="1">
      <alignment horizontal="right" vertical="center"/>
    </xf>
    <xf numFmtId="0" fontId="30" fillId="0" borderId="15" xfId="1" applyFont="1" applyBorder="1" applyAlignment="1">
      <alignment horizontal="center" vertical="center" wrapText="1"/>
    </xf>
    <xf numFmtId="0" fontId="22" fillId="0" borderId="17" xfId="1" applyFont="1" applyBorder="1" applyAlignment="1">
      <alignment horizontal="left" vertical="top"/>
    </xf>
    <xf numFmtId="0" fontId="22" fillId="0" borderId="19" xfId="1" applyFont="1" applyBorder="1" applyAlignment="1">
      <alignment horizontal="left" vertical="top"/>
    </xf>
    <xf numFmtId="0" fontId="22" fillId="0" borderId="25" xfId="1" applyFont="1" applyBorder="1" applyAlignment="1">
      <alignment horizontal="center" vertical="center"/>
    </xf>
    <xf numFmtId="0" fontId="22" fillId="0" borderId="24" xfId="1" applyFont="1" applyBorder="1" applyAlignment="1">
      <alignment horizontal="left" vertical="top"/>
    </xf>
    <xf numFmtId="0" fontId="22" fillId="0" borderId="25" xfId="1" applyFont="1" applyBorder="1" applyAlignment="1">
      <alignment horizontal="left" vertical="top"/>
    </xf>
    <xf numFmtId="0" fontId="22" fillId="0" borderId="26" xfId="1" applyFont="1" applyBorder="1" applyAlignment="1">
      <alignment horizontal="left" vertical="top"/>
    </xf>
    <xf numFmtId="0" fontId="22" fillId="0" borderId="12" xfId="1" applyFont="1" applyBorder="1" applyAlignment="1">
      <alignment horizontal="left" vertical="top"/>
    </xf>
    <xf numFmtId="0" fontId="22" fillId="0" borderId="28" xfId="1" applyFont="1" applyBorder="1" applyAlignment="1">
      <alignment horizontal="left" vertical="top"/>
    </xf>
    <xf numFmtId="0" fontId="22" fillId="0" borderId="13" xfId="1" applyFont="1" applyBorder="1" applyAlignment="1">
      <alignment horizontal="left" vertical="top"/>
    </xf>
    <xf numFmtId="0" fontId="25" fillId="0" borderId="15" xfId="1" applyFont="1" applyBorder="1" applyAlignment="1">
      <alignment horizontal="center" vertical="center" wrapText="1"/>
    </xf>
    <xf numFmtId="0" fontId="17" fillId="0" borderId="14" xfId="1" applyFont="1" applyBorder="1" applyAlignment="1">
      <alignment horizontal="center" vertical="center"/>
    </xf>
    <xf numFmtId="0" fontId="17" fillId="0" borderId="18" xfId="1" applyFont="1" applyBorder="1" applyAlignment="1">
      <alignment horizontal="center" vertical="center"/>
    </xf>
    <xf numFmtId="0" fontId="17" fillId="0" borderId="15" xfId="1" applyFont="1" applyBorder="1" applyAlignment="1">
      <alignment horizontal="center" vertical="center"/>
    </xf>
    <xf numFmtId="56" fontId="44" fillId="0" borderId="24" xfId="3" applyNumberFormat="1" applyBorder="1" applyAlignment="1">
      <alignment horizontal="center" vertical="center"/>
    </xf>
    <xf numFmtId="56" fontId="44" fillId="0" borderId="25" xfId="3" applyNumberFormat="1" applyBorder="1" applyAlignment="1">
      <alignment horizontal="center" vertical="center"/>
    </xf>
    <xf numFmtId="56" fontId="44" fillId="0" borderId="26" xfId="3" applyNumberFormat="1" applyBorder="1" applyAlignment="1">
      <alignment horizontal="center" vertical="center"/>
    </xf>
    <xf numFmtId="56" fontId="44" fillId="0" borderId="12" xfId="3" applyNumberFormat="1" applyBorder="1" applyAlignment="1">
      <alignment horizontal="center" vertical="center"/>
    </xf>
    <xf numFmtId="56" fontId="44" fillId="0" borderId="28" xfId="3" applyNumberFormat="1" applyBorder="1" applyAlignment="1">
      <alignment horizontal="center" vertical="center"/>
    </xf>
    <xf numFmtId="56" fontId="44" fillId="0" borderId="13" xfId="3" applyNumberFormat="1" applyBorder="1" applyAlignment="1">
      <alignment horizontal="center" vertical="center"/>
    </xf>
    <xf numFmtId="0" fontId="44" fillId="0" borderId="12" xfId="3" applyBorder="1" applyAlignment="1">
      <alignment horizontal="center" vertical="center"/>
    </xf>
    <xf numFmtId="0" fontId="44" fillId="0" borderId="28" xfId="3" applyBorder="1" applyAlignment="1">
      <alignment horizontal="center" vertical="center"/>
    </xf>
    <xf numFmtId="0" fontId="44" fillId="0" borderId="13" xfId="3" applyBorder="1" applyAlignment="1">
      <alignment horizontal="center" vertical="center"/>
    </xf>
    <xf numFmtId="0" fontId="44" fillId="0" borderId="24" xfId="3" applyBorder="1" applyAlignment="1">
      <alignment horizontal="center" vertical="center"/>
    </xf>
    <xf numFmtId="0" fontId="44" fillId="0" borderId="25" xfId="3" applyBorder="1" applyAlignment="1">
      <alignment horizontal="center" vertical="center"/>
    </xf>
    <xf numFmtId="0" fontId="44" fillId="0" borderId="26" xfId="3" applyBorder="1" applyAlignment="1">
      <alignment horizontal="center" vertical="center"/>
    </xf>
    <xf numFmtId="56" fontId="44" fillId="0" borderId="83" xfId="3" applyNumberFormat="1" applyBorder="1" applyAlignment="1">
      <alignment horizontal="center" vertical="center"/>
    </xf>
    <xf numFmtId="56" fontId="44" fillId="0" borderId="84" xfId="3" applyNumberFormat="1" applyBorder="1" applyAlignment="1">
      <alignment horizontal="center" vertical="center"/>
    </xf>
    <xf numFmtId="56" fontId="44" fillId="0" borderId="85" xfId="3" applyNumberFormat="1" applyBorder="1" applyAlignment="1">
      <alignment horizontal="center" vertical="center"/>
    </xf>
    <xf numFmtId="56" fontId="44" fillId="0" borderId="86" xfId="3" applyNumberFormat="1" applyBorder="1" applyAlignment="1">
      <alignment horizontal="center" vertical="center"/>
    </xf>
    <xf numFmtId="56" fontId="44" fillId="0" borderId="87" xfId="3" applyNumberFormat="1" applyBorder="1" applyAlignment="1">
      <alignment horizontal="center" vertical="center"/>
    </xf>
    <xf numFmtId="56" fontId="44" fillId="0" borderId="88" xfId="3" applyNumberFormat="1" applyBorder="1" applyAlignment="1">
      <alignment horizontal="center" vertical="center"/>
    </xf>
    <xf numFmtId="56" fontId="44" fillId="5" borderId="83" xfId="3" applyNumberFormat="1" applyFill="1" applyBorder="1" applyAlignment="1">
      <alignment horizontal="center" vertical="center"/>
    </xf>
    <xf numFmtId="56" fontId="44" fillId="5" borderId="84" xfId="3" applyNumberFormat="1" applyFill="1" applyBorder="1" applyAlignment="1">
      <alignment horizontal="center" vertical="center"/>
    </xf>
    <xf numFmtId="56" fontId="44" fillId="5" borderId="85" xfId="3" applyNumberFormat="1" applyFill="1" applyBorder="1" applyAlignment="1">
      <alignment horizontal="center" vertical="center"/>
    </xf>
    <xf numFmtId="56" fontId="44" fillId="5" borderId="86" xfId="3" applyNumberFormat="1" applyFill="1" applyBorder="1" applyAlignment="1">
      <alignment horizontal="center" vertical="center"/>
    </xf>
    <xf numFmtId="56" fontId="44" fillId="5" borderId="87" xfId="3" applyNumberFormat="1" applyFill="1" applyBorder="1" applyAlignment="1">
      <alignment horizontal="center" vertical="center"/>
    </xf>
    <xf numFmtId="56" fontId="44" fillId="5" borderId="88" xfId="3" applyNumberFormat="1" applyFill="1" applyBorder="1" applyAlignment="1">
      <alignment horizontal="center" vertical="center"/>
    </xf>
    <xf numFmtId="0" fontId="44" fillId="5" borderId="12" xfId="3" applyFill="1" applyBorder="1" applyAlignment="1">
      <alignment horizontal="center" vertical="center"/>
    </xf>
    <xf numFmtId="0" fontId="44" fillId="5" borderId="28" xfId="3" applyFill="1" applyBorder="1" applyAlignment="1">
      <alignment horizontal="center" vertical="center"/>
    </xf>
    <xf numFmtId="0" fontId="44" fillId="5" borderId="13" xfId="3" applyFill="1" applyBorder="1" applyAlignment="1">
      <alignment horizontal="center" vertical="center"/>
    </xf>
    <xf numFmtId="0" fontId="44" fillId="5" borderId="24" xfId="3" applyFill="1" applyBorder="1" applyAlignment="1">
      <alignment horizontal="center" vertical="center"/>
    </xf>
    <xf numFmtId="0" fontId="44" fillId="5" borderId="25" xfId="3" applyFill="1" applyBorder="1" applyAlignment="1">
      <alignment horizontal="center" vertical="center"/>
    </xf>
    <xf numFmtId="0" fontId="44" fillId="5" borderId="26" xfId="3" applyFill="1" applyBorder="1" applyAlignment="1">
      <alignment horizontal="center" vertical="center"/>
    </xf>
    <xf numFmtId="56" fontId="44" fillId="5" borderId="24" xfId="3" applyNumberFormat="1" applyFill="1" applyBorder="1" applyAlignment="1">
      <alignment horizontal="center" vertical="center"/>
    </xf>
    <xf numFmtId="56" fontId="44" fillId="5" borderId="25" xfId="3" applyNumberFormat="1" applyFill="1" applyBorder="1" applyAlignment="1">
      <alignment horizontal="center" vertical="center"/>
    </xf>
    <xf numFmtId="56" fontId="44" fillId="5" borderId="26" xfId="3" applyNumberFormat="1" applyFill="1" applyBorder="1" applyAlignment="1">
      <alignment horizontal="center" vertical="center"/>
    </xf>
    <xf numFmtId="56" fontId="44" fillId="5" borderId="12" xfId="3" applyNumberFormat="1" applyFill="1" applyBorder="1" applyAlignment="1">
      <alignment horizontal="center" vertical="center"/>
    </xf>
    <xf numFmtId="56" fontId="44" fillId="5" borderId="28" xfId="3" applyNumberFormat="1" applyFill="1" applyBorder="1" applyAlignment="1">
      <alignment horizontal="center" vertical="center"/>
    </xf>
    <xf numFmtId="56" fontId="44" fillId="5" borderId="13" xfId="3" applyNumberFormat="1" applyFill="1" applyBorder="1" applyAlignment="1">
      <alignment horizontal="center" vertical="center"/>
    </xf>
    <xf numFmtId="56" fontId="44" fillId="0" borderId="78" xfId="3" applyNumberFormat="1" applyBorder="1" applyAlignment="1">
      <alignment horizontal="right" vertical="center"/>
    </xf>
    <xf numFmtId="56" fontId="44" fillId="0" borderId="79" xfId="3" applyNumberFormat="1" applyBorder="1" applyAlignment="1">
      <alignment horizontal="right" vertical="center"/>
    </xf>
    <xf numFmtId="56" fontId="44" fillId="0" borderId="80" xfId="3" applyNumberFormat="1" applyBorder="1" applyAlignment="1">
      <alignment horizontal="right" vertical="center"/>
    </xf>
    <xf numFmtId="178" fontId="44" fillId="0" borderId="75" xfId="3" applyNumberFormat="1" applyBorder="1" applyAlignment="1">
      <alignment horizontal="left" vertical="center"/>
    </xf>
    <xf numFmtId="178" fontId="44" fillId="0" borderId="76" xfId="3" applyNumberFormat="1" applyBorder="1" applyAlignment="1">
      <alignment horizontal="left" vertical="center"/>
    </xf>
    <xf numFmtId="0" fontId="44" fillId="0" borderId="73" xfId="3" applyBorder="1" applyAlignment="1">
      <alignment horizontal="center" vertical="center"/>
    </xf>
    <xf numFmtId="0" fontId="44" fillId="0" borderId="8" xfId="3" applyAlignment="1">
      <alignment horizontal="center" vertical="center"/>
    </xf>
    <xf numFmtId="0" fontId="44" fillId="0" borderId="11" xfId="3" applyBorder="1" applyAlignment="1">
      <alignment horizontal="center" vertical="center"/>
    </xf>
    <xf numFmtId="0" fontId="44" fillId="0" borderId="10" xfId="3" applyBorder="1" applyAlignment="1">
      <alignment horizontal="center" vertical="center"/>
    </xf>
    <xf numFmtId="0" fontId="44" fillId="0" borderId="74" xfId="3" applyBorder="1" applyAlignment="1">
      <alignment horizontal="center" vertical="center"/>
    </xf>
  </cellXfs>
  <cellStyles count="4">
    <cellStyle name="桁区切り 2" xfId="2" xr:uid="{D5383090-BC3F-4249-86EE-68997A81A184}"/>
    <cellStyle name="標準" xfId="0" builtinId="0"/>
    <cellStyle name="標準 2" xfId="1" xr:uid="{203B8F4D-6344-432B-AE78-009D41EED861}"/>
    <cellStyle name="標準 3" xfId="3" xr:uid="{BA64D48A-9830-40D0-AAF5-A5BD6F6338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214312</xdr:colOff>
      <xdr:row>4</xdr:row>
      <xdr:rowOff>321469</xdr:rowOff>
    </xdr:from>
    <xdr:to>
      <xdr:col>39</xdr:col>
      <xdr:colOff>270035</xdr:colOff>
      <xdr:row>12</xdr:row>
      <xdr:rowOff>107156</xdr:rowOff>
    </xdr:to>
    <xdr:sp macro="" textlink="">
      <xdr:nvSpPr>
        <xdr:cNvPr id="2" name="テキスト ボックス 1">
          <a:extLst>
            <a:ext uri="{FF2B5EF4-FFF2-40B4-BE49-F238E27FC236}">
              <a16:creationId xmlns:a16="http://schemas.microsoft.com/office/drawing/2014/main" id="{5D242476-45C0-4CDE-B620-F65869684129}"/>
            </a:ext>
          </a:extLst>
        </xdr:cNvPr>
        <xdr:cNvSpPr txBox="1"/>
      </xdr:nvSpPr>
      <xdr:spPr>
        <a:xfrm>
          <a:off x="12406312" y="2255044"/>
          <a:ext cx="7980523" cy="27574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600"/>
        </a:p>
        <a:p>
          <a:r>
            <a:rPr kumimoji="1" lang="ja-JP" altLang="en-US" sz="1600" u="none"/>
            <a:t>印刷範囲外の</a:t>
          </a:r>
          <a:r>
            <a:rPr kumimoji="1" lang="ja-JP" altLang="en-US" sz="1600" u="sng"/>
            <a:t>入力シート</a:t>
          </a:r>
          <a:r>
            <a:rPr kumimoji="1" lang="ja-JP" altLang="en-US" sz="1600"/>
            <a:t>に必要事項を入力してください。</a:t>
          </a:r>
          <a:endParaRPr kumimoji="1" lang="en-US" altLang="ja-JP" sz="1600"/>
        </a:p>
        <a:p>
          <a:endParaRPr kumimoji="1" lang="en-US" altLang="ja-JP" sz="1600"/>
        </a:p>
        <a:p>
          <a:r>
            <a:rPr kumimoji="1" lang="ja-JP" altLang="en-US" sz="1600"/>
            <a:t>●「完成届兼引渡確認書」を社印押印の上、トーエネックに提出してください。</a:t>
          </a:r>
          <a:endParaRPr kumimoji="1" lang="en-US" altLang="ja-JP" sz="1600"/>
        </a:p>
        <a:p>
          <a:r>
            <a:rPr kumimoji="1" lang="ja-JP" altLang="en-US" sz="1600"/>
            <a:t>　出来高払いの場合は、「完成届兼引渡確認書」は不要です。</a:t>
          </a:r>
          <a:endParaRPr kumimoji="1" lang="en-US" altLang="ja-JP" sz="1600"/>
        </a:p>
        <a:p>
          <a:endParaRPr kumimoji="1" lang="en-US" altLang="ja-JP" sz="1600"/>
        </a:p>
        <a:p>
          <a:r>
            <a:rPr kumimoji="1" lang="en-US" altLang="ja-JP" sz="1600"/>
            <a:t>※</a:t>
          </a:r>
          <a:r>
            <a:rPr kumimoji="1" lang="ja-JP" altLang="en-US" sz="1600"/>
            <a:t>印刷ページは保護をかけてあります。</a:t>
          </a:r>
          <a:endParaRPr kumimoji="1" lang="en-US" altLang="ja-JP" sz="1600"/>
        </a:p>
        <a:p>
          <a:r>
            <a:rPr kumimoji="1" lang="ja-JP" altLang="en-US" sz="1600"/>
            <a:t>　　シート保護の解除で編集可能ですが、極力触らないようにお願いします。</a:t>
          </a:r>
          <a:endParaRPr kumimoji="1" lang="en-US" altLang="ja-JP" sz="1600"/>
        </a:p>
        <a:p>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214312</xdr:colOff>
      <xdr:row>4</xdr:row>
      <xdr:rowOff>321469</xdr:rowOff>
    </xdr:from>
    <xdr:to>
      <xdr:col>39</xdr:col>
      <xdr:colOff>270035</xdr:colOff>
      <xdr:row>12</xdr:row>
      <xdr:rowOff>107156</xdr:rowOff>
    </xdr:to>
    <xdr:sp macro="" textlink="">
      <xdr:nvSpPr>
        <xdr:cNvPr id="2" name="テキスト ボックス 1">
          <a:extLst>
            <a:ext uri="{FF2B5EF4-FFF2-40B4-BE49-F238E27FC236}">
              <a16:creationId xmlns:a16="http://schemas.microsoft.com/office/drawing/2014/main" id="{54E1AD36-2AAF-4952-8669-46898D0CE95C}"/>
            </a:ext>
          </a:extLst>
        </xdr:cNvPr>
        <xdr:cNvSpPr txBox="1"/>
      </xdr:nvSpPr>
      <xdr:spPr>
        <a:xfrm>
          <a:off x="12382500" y="2250282"/>
          <a:ext cx="7949566" cy="27503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600"/>
        </a:p>
        <a:p>
          <a:r>
            <a:rPr kumimoji="1" lang="ja-JP" altLang="en-US" sz="1600" u="none"/>
            <a:t>印刷範囲外の</a:t>
          </a:r>
          <a:r>
            <a:rPr kumimoji="1" lang="ja-JP" altLang="en-US" sz="1600" u="sng"/>
            <a:t>入力シート</a:t>
          </a:r>
          <a:r>
            <a:rPr kumimoji="1" lang="ja-JP" altLang="en-US" sz="1600"/>
            <a:t>に必要事項を入力してください。</a:t>
          </a:r>
          <a:endParaRPr kumimoji="1" lang="en-US" altLang="ja-JP" sz="1600"/>
        </a:p>
        <a:p>
          <a:endParaRPr kumimoji="1" lang="en-US" altLang="ja-JP" sz="1600"/>
        </a:p>
        <a:p>
          <a:r>
            <a:rPr kumimoji="1" lang="ja-JP" altLang="en-US" sz="1600"/>
            <a:t>●「完成届兼引渡確認書」を社印押印の上、トーエネックに提出してください。</a:t>
          </a:r>
          <a:endParaRPr kumimoji="1" lang="en-US" altLang="ja-JP" sz="1600"/>
        </a:p>
        <a:p>
          <a:r>
            <a:rPr kumimoji="1" lang="ja-JP" altLang="en-US" sz="1600"/>
            <a:t>　出来高払いの場合は、「完成届兼引渡確認書」は不要です。</a:t>
          </a:r>
          <a:endParaRPr kumimoji="1" lang="en-US" altLang="ja-JP" sz="1600"/>
        </a:p>
        <a:p>
          <a:endParaRPr kumimoji="1" lang="en-US" altLang="ja-JP" sz="1600"/>
        </a:p>
        <a:p>
          <a:r>
            <a:rPr kumimoji="1" lang="en-US" altLang="ja-JP" sz="1600"/>
            <a:t>※</a:t>
          </a:r>
          <a:r>
            <a:rPr kumimoji="1" lang="ja-JP" altLang="en-US" sz="1600"/>
            <a:t>印刷ページは保護をかけてあります。</a:t>
          </a:r>
          <a:endParaRPr kumimoji="1" lang="en-US" altLang="ja-JP" sz="1600"/>
        </a:p>
        <a:p>
          <a:r>
            <a:rPr kumimoji="1" lang="ja-JP" altLang="en-US" sz="1600"/>
            <a:t>　　シート保護の解除で編集可能ですが、極力触らないようにお願いします。</a:t>
          </a:r>
          <a:endParaRPr kumimoji="1" lang="en-US" altLang="ja-JP" sz="1600"/>
        </a:p>
        <a:p>
          <a:endParaRPr kumimoji="1" lang="ja-JP" altLang="en-US"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7256</xdr:colOff>
      <xdr:row>4</xdr:row>
      <xdr:rowOff>206738</xdr:rowOff>
    </xdr:from>
    <xdr:to>
      <xdr:col>27</xdr:col>
      <xdr:colOff>9642</xdr:colOff>
      <xdr:row>6</xdr:row>
      <xdr:rowOff>34596</xdr:rowOff>
    </xdr:to>
    <xdr:sp macro="" textlink="">
      <xdr:nvSpPr>
        <xdr:cNvPr id="2" name="円/楕円 3">
          <a:extLst>
            <a:ext uri="{FF2B5EF4-FFF2-40B4-BE49-F238E27FC236}">
              <a16:creationId xmlns:a16="http://schemas.microsoft.com/office/drawing/2014/main" id="{853E68CD-DFA3-4D12-8CAB-34F01E1EE81B}"/>
            </a:ext>
          </a:extLst>
        </xdr:cNvPr>
        <xdr:cNvSpPr/>
      </xdr:nvSpPr>
      <xdr:spPr>
        <a:xfrm>
          <a:off x="8011431" y="1159238"/>
          <a:ext cx="272261" cy="415233"/>
        </a:xfrm>
        <a:prstGeom prst="ellipse">
          <a:avLst/>
        </a:prstGeom>
        <a:noFill/>
        <a:ln>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26</xdr:col>
      <xdr:colOff>1452</xdr:colOff>
      <xdr:row>36</xdr:row>
      <xdr:rowOff>5239</xdr:rowOff>
    </xdr:from>
    <xdr:to>
      <xdr:col>27</xdr:col>
      <xdr:colOff>6678</xdr:colOff>
      <xdr:row>37</xdr:row>
      <xdr:rowOff>23809</xdr:rowOff>
    </xdr:to>
    <xdr:sp macro="" textlink="">
      <xdr:nvSpPr>
        <xdr:cNvPr id="3" name="円/楕円 5">
          <a:extLst>
            <a:ext uri="{FF2B5EF4-FFF2-40B4-BE49-F238E27FC236}">
              <a16:creationId xmlns:a16="http://schemas.microsoft.com/office/drawing/2014/main" id="{3176E95E-034A-4213-A07B-56D06BE25FF2}"/>
            </a:ext>
          </a:extLst>
        </xdr:cNvPr>
        <xdr:cNvSpPr/>
      </xdr:nvSpPr>
      <xdr:spPr>
        <a:xfrm>
          <a:off x="8002452" y="9247664"/>
          <a:ext cx="284626" cy="313845"/>
        </a:xfrm>
        <a:prstGeom prst="ellipse">
          <a:avLst/>
        </a:prstGeom>
        <a:noFill/>
        <a:ln>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0</xdr:colOff>
      <xdr:row>58</xdr:row>
      <xdr:rowOff>0</xdr:rowOff>
    </xdr:from>
    <xdr:to>
      <xdr:col>0</xdr:col>
      <xdr:colOff>0</xdr:colOff>
      <xdr:row>58</xdr:row>
      <xdr:rowOff>0</xdr:rowOff>
    </xdr:to>
    <xdr:sp macro="" textlink="">
      <xdr:nvSpPr>
        <xdr:cNvPr id="4" name="角丸四角形吹き出し 6">
          <a:extLst>
            <a:ext uri="{FF2B5EF4-FFF2-40B4-BE49-F238E27FC236}">
              <a16:creationId xmlns:a16="http://schemas.microsoft.com/office/drawing/2014/main" id="{3DDC5E66-B3B2-4A09-88B4-03311A87FFEA}"/>
            </a:ext>
          </a:extLst>
        </xdr:cNvPr>
        <xdr:cNvSpPr/>
      </xdr:nvSpPr>
      <xdr:spPr>
        <a:xfrm>
          <a:off x="0" y="15268575"/>
          <a:ext cx="0" cy="0"/>
        </a:xfrm>
        <a:prstGeom prst="wedgeRoundRectCallout">
          <a:avLst>
            <a:gd name="adj1" fmla="val -72942"/>
            <a:gd name="adj2" fmla="val -7003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複写されない範囲</a:t>
          </a:r>
        </a:p>
      </xdr:txBody>
    </xdr:sp>
    <xdr:clientData/>
  </xdr:twoCellAnchor>
  <xdr:twoCellAnchor>
    <xdr:from>
      <xdr:col>34</xdr:col>
      <xdr:colOff>78876</xdr:colOff>
      <xdr:row>42</xdr:row>
      <xdr:rowOff>24560</xdr:rowOff>
    </xdr:from>
    <xdr:to>
      <xdr:col>34</xdr:col>
      <xdr:colOff>350652</xdr:colOff>
      <xdr:row>44</xdr:row>
      <xdr:rowOff>203969</xdr:rowOff>
    </xdr:to>
    <xdr:sp macro="" textlink="">
      <xdr:nvSpPr>
        <xdr:cNvPr id="5" name="右中かっこ 4">
          <a:extLst>
            <a:ext uri="{FF2B5EF4-FFF2-40B4-BE49-F238E27FC236}">
              <a16:creationId xmlns:a16="http://schemas.microsoft.com/office/drawing/2014/main" id="{ADDFF20D-3445-48A4-AFC2-D5569FB0613A}"/>
            </a:ext>
          </a:extLst>
        </xdr:cNvPr>
        <xdr:cNvSpPr/>
      </xdr:nvSpPr>
      <xdr:spPr>
        <a:xfrm>
          <a:off x="13023351" y="10905285"/>
          <a:ext cx="274951" cy="763609"/>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187779</xdr:colOff>
      <xdr:row>63</xdr:row>
      <xdr:rowOff>189865</xdr:rowOff>
    </xdr:from>
    <xdr:to>
      <xdr:col>26</xdr:col>
      <xdr:colOff>188226</xdr:colOff>
      <xdr:row>65</xdr:row>
      <xdr:rowOff>35316</xdr:rowOff>
    </xdr:to>
    <xdr:sp macro="" textlink="">
      <xdr:nvSpPr>
        <xdr:cNvPr id="6" name="円/楕円 3">
          <a:extLst>
            <a:ext uri="{FF2B5EF4-FFF2-40B4-BE49-F238E27FC236}">
              <a16:creationId xmlns:a16="http://schemas.microsoft.com/office/drawing/2014/main" id="{3B639230-FF03-4954-A23C-1D71BAE07681}"/>
            </a:ext>
          </a:extLst>
        </xdr:cNvPr>
        <xdr:cNvSpPr/>
      </xdr:nvSpPr>
      <xdr:spPr>
        <a:xfrm>
          <a:off x="7912554" y="16658590"/>
          <a:ext cx="276672" cy="436001"/>
        </a:xfrm>
        <a:prstGeom prst="ellipse">
          <a:avLst/>
        </a:prstGeom>
        <a:noFill/>
        <a:ln>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34</xdr:col>
      <xdr:colOff>1001030</xdr:colOff>
      <xdr:row>24</xdr:row>
      <xdr:rowOff>101509</xdr:rowOff>
    </xdr:from>
    <xdr:to>
      <xdr:col>43</xdr:col>
      <xdr:colOff>387902</xdr:colOff>
      <xdr:row>40</xdr:row>
      <xdr:rowOff>33386</xdr:rowOff>
    </xdr:to>
    <xdr:sp macro="" textlink="">
      <xdr:nvSpPr>
        <xdr:cNvPr id="7" name="テキスト ボックス 6">
          <a:extLst>
            <a:ext uri="{FF2B5EF4-FFF2-40B4-BE49-F238E27FC236}">
              <a16:creationId xmlns:a16="http://schemas.microsoft.com/office/drawing/2014/main" id="{3D210354-04F8-4BD5-A366-382CCB9E0C62}"/>
            </a:ext>
          </a:extLst>
        </xdr:cNvPr>
        <xdr:cNvSpPr txBox="1"/>
      </xdr:nvSpPr>
      <xdr:spPr>
        <a:xfrm>
          <a:off x="13942330" y="6476909"/>
          <a:ext cx="7613297" cy="40117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600"/>
        </a:p>
        <a:p>
          <a:r>
            <a:rPr kumimoji="1" lang="ja-JP" altLang="en-US" sz="1600" u="none"/>
            <a:t>印刷範囲外の</a:t>
          </a:r>
          <a:r>
            <a:rPr kumimoji="1" lang="ja-JP" altLang="en-US" sz="1600" u="sng"/>
            <a:t>入力シート</a:t>
          </a:r>
          <a:r>
            <a:rPr kumimoji="1" lang="ja-JP" altLang="en-US" sz="1600"/>
            <a:t>に必要事項を入力してください。</a:t>
          </a:r>
          <a:endParaRPr kumimoji="1" lang="en-US" altLang="ja-JP" sz="1600"/>
        </a:p>
        <a:p>
          <a:r>
            <a:rPr kumimoji="1" lang="ja-JP" altLang="en-US" sz="1600"/>
            <a:t>　青色枠部分はプルダウンで選択してください。</a:t>
          </a:r>
          <a:endParaRPr kumimoji="1" lang="en-US" altLang="ja-JP" sz="1600"/>
        </a:p>
        <a:p>
          <a:endParaRPr kumimoji="1" lang="en-US" altLang="ja-JP" sz="1600"/>
        </a:p>
        <a:p>
          <a:r>
            <a:rPr kumimoji="1" lang="ja-JP" altLang="en-US" sz="1600"/>
            <a:t>●１ページ目「請求書（正）」、「完成届兼引渡確認書」を社印押印の上、</a:t>
          </a:r>
          <a:endParaRPr kumimoji="1" lang="en-US" altLang="ja-JP" sz="1600"/>
        </a:p>
        <a:p>
          <a:r>
            <a:rPr kumimoji="1" lang="ja-JP" altLang="en-US" sz="1600"/>
            <a:t>　トーエネックに提出してください。</a:t>
          </a:r>
          <a:endParaRPr kumimoji="1" lang="en-US" altLang="ja-JP" sz="1600"/>
        </a:p>
        <a:p>
          <a:r>
            <a:rPr kumimoji="1" lang="ja-JP" altLang="en-US" sz="1600"/>
            <a:t>　出来高払いの場合は、「完成届兼引渡確認書」は不要ですが、</a:t>
          </a:r>
          <a:endParaRPr kumimoji="1" lang="en-US" altLang="ja-JP" sz="1600"/>
        </a:p>
        <a:p>
          <a:r>
            <a:rPr kumimoji="1" lang="ja-JP" altLang="en-US" sz="1600"/>
            <a:t>　日付を空欄とし、そのまま提出いただければ結構です。</a:t>
          </a:r>
          <a:endParaRPr kumimoji="1" lang="en-US" altLang="ja-JP" sz="1600"/>
        </a:p>
        <a:p>
          <a:r>
            <a:rPr kumimoji="1" lang="ja-JP" altLang="en-US" sz="1600"/>
            <a:t>●２ページ目の「請求者控」は不要でしたら印刷の必要はありません 。</a:t>
          </a:r>
          <a:endParaRPr kumimoji="1" lang="en-US" altLang="ja-JP" sz="1600"/>
        </a:p>
        <a:p>
          <a:r>
            <a:rPr kumimoji="1" lang="ja-JP" altLang="en-US" sz="1600"/>
            <a:t>●日付については、別シートの「日付記入例」を参考にしてください。</a:t>
          </a:r>
          <a:endParaRPr kumimoji="1" lang="en-US" altLang="ja-JP" sz="1600"/>
        </a:p>
        <a:p>
          <a:endParaRPr kumimoji="1" lang="en-US" altLang="ja-JP" sz="1600"/>
        </a:p>
        <a:p>
          <a:r>
            <a:rPr kumimoji="1" lang="en-US" altLang="ja-JP" sz="1600"/>
            <a:t>※</a:t>
          </a:r>
          <a:r>
            <a:rPr kumimoji="1" lang="ja-JP" altLang="en-US" sz="1600"/>
            <a:t>印刷ページは保護をかけてあります。</a:t>
          </a:r>
          <a:endParaRPr kumimoji="1" lang="en-US" altLang="ja-JP" sz="1600"/>
        </a:p>
        <a:p>
          <a:r>
            <a:rPr kumimoji="1" lang="ja-JP" altLang="en-US" sz="1600"/>
            <a:t>　　シート保護の解除で編集可能ですが、極力触らないようにお願いします。</a:t>
          </a:r>
          <a:endParaRPr kumimoji="1" lang="en-US" altLang="ja-JP" sz="1600"/>
        </a:p>
        <a:p>
          <a:endParaRPr kumimoji="1" lang="ja-JP" altLang="en-US" sz="1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635</xdr:colOff>
      <xdr:row>36</xdr:row>
      <xdr:rowOff>635</xdr:rowOff>
    </xdr:from>
    <xdr:to>
      <xdr:col>26</xdr:col>
      <xdr:colOff>183986</xdr:colOff>
      <xdr:row>37</xdr:row>
      <xdr:rowOff>38078</xdr:rowOff>
    </xdr:to>
    <xdr:sp macro="" textlink="">
      <xdr:nvSpPr>
        <xdr:cNvPr id="2" name="円/楕円 2">
          <a:extLst>
            <a:ext uri="{FF2B5EF4-FFF2-40B4-BE49-F238E27FC236}">
              <a16:creationId xmlns:a16="http://schemas.microsoft.com/office/drawing/2014/main" id="{25A43AEF-C766-4E8C-9E23-AE39B4BDD956}"/>
            </a:ext>
          </a:extLst>
        </xdr:cNvPr>
        <xdr:cNvSpPr/>
      </xdr:nvSpPr>
      <xdr:spPr>
        <a:xfrm>
          <a:off x="8001635" y="9011285"/>
          <a:ext cx="180176" cy="332718"/>
        </a:xfrm>
        <a:prstGeom prst="ellipse">
          <a:avLst/>
        </a:prstGeom>
        <a:noFill/>
        <a:ln>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26</xdr:col>
      <xdr:colOff>2381</xdr:colOff>
      <xdr:row>5</xdr:row>
      <xdr:rowOff>6350</xdr:rowOff>
    </xdr:from>
    <xdr:to>
      <xdr:col>27</xdr:col>
      <xdr:colOff>526</xdr:colOff>
      <xdr:row>6</xdr:row>
      <xdr:rowOff>20162</xdr:rowOff>
    </xdr:to>
    <xdr:sp macro="" textlink="">
      <xdr:nvSpPr>
        <xdr:cNvPr id="3" name="円/楕円 3">
          <a:extLst>
            <a:ext uri="{FF2B5EF4-FFF2-40B4-BE49-F238E27FC236}">
              <a16:creationId xmlns:a16="http://schemas.microsoft.com/office/drawing/2014/main" id="{9C6EA571-9B80-4500-A4E1-33665B4D5100}"/>
            </a:ext>
          </a:extLst>
        </xdr:cNvPr>
        <xdr:cNvSpPr/>
      </xdr:nvSpPr>
      <xdr:spPr>
        <a:xfrm>
          <a:off x="8003381" y="1257300"/>
          <a:ext cx="274370" cy="305912"/>
        </a:xfrm>
        <a:prstGeom prst="ellipse">
          <a:avLst/>
        </a:prstGeom>
        <a:noFill/>
        <a:ln>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0</xdr:colOff>
      <xdr:row>89</xdr:row>
      <xdr:rowOff>0</xdr:rowOff>
    </xdr:from>
    <xdr:to>
      <xdr:col>0</xdr:col>
      <xdr:colOff>0</xdr:colOff>
      <xdr:row>89</xdr:row>
      <xdr:rowOff>0</xdr:rowOff>
    </xdr:to>
    <xdr:sp macro="" textlink="">
      <xdr:nvSpPr>
        <xdr:cNvPr id="4" name="角丸四角形吹き出し 6">
          <a:extLst>
            <a:ext uri="{FF2B5EF4-FFF2-40B4-BE49-F238E27FC236}">
              <a16:creationId xmlns:a16="http://schemas.microsoft.com/office/drawing/2014/main" id="{2A595ED9-3A63-4D12-860D-5E48015AD5FF}"/>
            </a:ext>
          </a:extLst>
        </xdr:cNvPr>
        <xdr:cNvSpPr/>
      </xdr:nvSpPr>
      <xdr:spPr>
        <a:xfrm>
          <a:off x="0" y="15154275"/>
          <a:ext cx="0" cy="0"/>
        </a:xfrm>
        <a:prstGeom prst="wedgeRoundRectCallout">
          <a:avLst>
            <a:gd name="adj1" fmla="val -72942"/>
            <a:gd name="adj2" fmla="val -70039"/>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複写されない範囲</a:t>
          </a:r>
        </a:p>
      </xdr:txBody>
    </xdr:sp>
    <xdr:clientData/>
  </xdr:twoCellAnchor>
  <xdr:twoCellAnchor>
    <xdr:from>
      <xdr:col>26</xdr:col>
      <xdr:colOff>7868</xdr:colOff>
      <xdr:row>5</xdr:row>
      <xdr:rowOff>6350</xdr:rowOff>
    </xdr:from>
    <xdr:to>
      <xdr:col>27</xdr:col>
      <xdr:colOff>7137</xdr:colOff>
      <xdr:row>6</xdr:row>
      <xdr:rowOff>22029</xdr:rowOff>
    </xdr:to>
    <xdr:sp macro="" textlink="">
      <xdr:nvSpPr>
        <xdr:cNvPr id="5" name="円/楕円 3">
          <a:extLst>
            <a:ext uri="{FF2B5EF4-FFF2-40B4-BE49-F238E27FC236}">
              <a16:creationId xmlns:a16="http://schemas.microsoft.com/office/drawing/2014/main" id="{02E42893-28D9-424B-85D2-DD2DE0232C36}"/>
            </a:ext>
          </a:extLst>
        </xdr:cNvPr>
        <xdr:cNvSpPr/>
      </xdr:nvSpPr>
      <xdr:spPr>
        <a:xfrm>
          <a:off x="8012043" y="1257300"/>
          <a:ext cx="275494" cy="307779"/>
        </a:xfrm>
        <a:prstGeom prst="ellipse">
          <a:avLst/>
        </a:prstGeom>
        <a:noFill/>
        <a:ln>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26</xdr:col>
      <xdr:colOff>636</xdr:colOff>
      <xdr:row>36</xdr:row>
      <xdr:rowOff>5239</xdr:rowOff>
    </xdr:from>
    <xdr:to>
      <xdr:col>26</xdr:col>
      <xdr:colOff>183987</xdr:colOff>
      <xdr:row>37</xdr:row>
      <xdr:rowOff>23809</xdr:rowOff>
    </xdr:to>
    <xdr:sp macro="" textlink="">
      <xdr:nvSpPr>
        <xdr:cNvPr id="6" name="円/楕円 5">
          <a:extLst>
            <a:ext uri="{FF2B5EF4-FFF2-40B4-BE49-F238E27FC236}">
              <a16:creationId xmlns:a16="http://schemas.microsoft.com/office/drawing/2014/main" id="{930E0AA1-3EFC-48A3-ADD7-D776762A6810}"/>
            </a:ext>
          </a:extLst>
        </xdr:cNvPr>
        <xdr:cNvSpPr/>
      </xdr:nvSpPr>
      <xdr:spPr>
        <a:xfrm>
          <a:off x="8001636" y="9019064"/>
          <a:ext cx="180176" cy="313845"/>
        </a:xfrm>
        <a:prstGeom prst="ellipse">
          <a:avLst/>
        </a:prstGeom>
        <a:noFill/>
        <a:ln>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34</xdr:col>
      <xdr:colOff>78876</xdr:colOff>
      <xdr:row>42</xdr:row>
      <xdr:rowOff>24560</xdr:rowOff>
    </xdr:from>
    <xdr:to>
      <xdr:col>34</xdr:col>
      <xdr:colOff>350652</xdr:colOff>
      <xdr:row>44</xdr:row>
      <xdr:rowOff>203969</xdr:rowOff>
    </xdr:to>
    <xdr:sp macro="" textlink="">
      <xdr:nvSpPr>
        <xdr:cNvPr id="7" name="右中かっこ 6">
          <a:extLst>
            <a:ext uri="{FF2B5EF4-FFF2-40B4-BE49-F238E27FC236}">
              <a16:creationId xmlns:a16="http://schemas.microsoft.com/office/drawing/2014/main" id="{9F403111-6CB3-4CE6-B19F-89F4DA364146}"/>
            </a:ext>
          </a:extLst>
        </xdr:cNvPr>
        <xdr:cNvSpPr/>
      </xdr:nvSpPr>
      <xdr:spPr>
        <a:xfrm>
          <a:off x="13023351" y="10676685"/>
          <a:ext cx="274951" cy="763609"/>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34</xdr:col>
      <xdr:colOff>1014946</xdr:colOff>
      <xdr:row>22</xdr:row>
      <xdr:rowOff>149543</xdr:rowOff>
    </xdr:from>
    <xdr:to>
      <xdr:col>43</xdr:col>
      <xdr:colOff>414081</xdr:colOff>
      <xdr:row>39</xdr:row>
      <xdr:rowOff>2359</xdr:rowOff>
    </xdr:to>
    <xdr:sp macro="" textlink="">
      <xdr:nvSpPr>
        <xdr:cNvPr id="8" name="テキスト ボックス 7">
          <a:extLst>
            <a:ext uri="{FF2B5EF4-FFF2-40B4-BE49-F238E27FC236}">
              <a16:creationId xmlns:a16="http://schemas.microsoft.com/office/drawing/2014/main" id="{14743307-B2B3-4813-A6E5-3FCAC4C04557}"/>
            </a:ext>
          </a:extLst>
        </xdr:cNvPr>
        <xdr:cNvSpPr txBox="1"/>
      </xdr:nvSpPr>
      <xdr:spPr>
        <a:xfrm>
          <a:off x="13962596" y="6102668"/>
          <a:ext cx="7612860" cy="3815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600"/>
        </a:p>
        <a:p>
          <a:r>
            <a:rPr kumimoji="1" lang="ja-JP" altLang="en-US" sz="1600" u="none"/>
            <a:t>印刷範囲外の</a:t>
          </a:r>
          <a:r>
            <a:rPr kumimoji="1" lang="ja-JP" altLang="en-US" sz="1600" u="sng"/>
            <a:t>入力シート</a:t>
          </a:r>
          <a:r>
            <a:rPr kumimoji="1" lang="ja-JP" altLang="en-US" sz="1600"/>
            <a:t>に必要事項を入力してください。</a:t>
          </a:r>
          <a:endParaRPr kumimoji="1" lang="en-US" altLang="ja-JP" sz="1600"/>
        </a:p>
        <a:p>
          <a:r>
            <a:rPr kumimoji="1" lang="ja-JP" altLang="en-US" sz="1600"/>
            <a:t>　青色枠部分はプルダウンで選択してください。</a:t>
          </a:r>
          <a:endParaRPr kumimoji="1" lang="en-US" altLang="ja-JP" sz="1600"/>
        </a:p>
        <a:p>
          <a:endParaRPr kumimoji="1" lang="en-US" altLang="ja-JP" sz="1600"/>
        </a:p>
        <a:p>
          <a:r>
            <a:rPr kumimoji="1" lang="ja-JP" altLang="en-US" sz="1600"/>
            <a:t>●１ページ目「請求書（正）」、「完成届兼引渡確認書」を社印押印の上、</a:t>
          </a:r>
          <a:endParaRPr kumimoji="1" lang="en-US" altLang="ja-JP" sz="1600"/>
        </a:p>
        <a:p>
          <a:r>
            <a:rPr kumimoji="1" lang="ja-JP" altLang="en-US" sz="1600"/>
            <a:t>　トーエネックに提出してください。</a:t>
          </a:r>
          <a:endParaRPr kumimoji="1" lang="en-US" altLang="ja-JP" sz="1600"/>
        </a:p>
        <a:p>
          <a:r>
            <a:rPr kumimoji="1" lang="ja-JP" altLang="en-US" sz="1600"/>
            <a:t>　出来高払いの場合は、「完成届兼引渡確認書」は不要ですが、</a:t>
          </a:r>
          <a:endParaRPr kumimoji="1" lang="en-US" altLang="ja-JP" sz="1600"/>
        </a:p>
        <a:p>
          <a:r>
            <a:rPr kumimoji="1" lang="ja-JP" altLang="en-US" sz="1600"/>
            <a:t>　日付を空欄とし、そのまま提出いただければ結構です。</a:t>
          </a:r>
          <a:endParaRPr kumimoji="1" lang="en-US" altLang="ja-JP" sz="1600"/>
        </a:p>
        <a:p>
          <a:r>
            <a:rPr kumimoji="1" lang="ja-JP" altLang="en-US" sz="1600"/>
            <a:t>●２ページ目の「請求者控」は不要でしたら印刷の必要はありません 。</a:t>
          </a:r>
          <a:endParaRPr kumimoji="1" lang="en-US" altLang="ja-JP" sz="1600"/>
        </a:p>
        <a:p>
          <a:r>
            <a:rPr kumimoji="1" lang="ja-JP" altLang="en-US" sz="1600"/>
            <a:t>●日付については、別シートの「日付記入例」を参考にしてください。</a:t>
          </a:r>
          <a:endParaRPr kumimoji="1" lang="en-US" altLang="ja-JP" sz="1600"/>
        </a:p>
        <a:p>
          <a:endParaRPr kumimoji="1" lang="en-US" altLang="ja-JP" sz="1600"/>
        </a:p>
        <a:p>
          <a:r>
            <a:rPr kumimoji="1" lang="en-US" altLang="ja-JP" sz="1600"/>
            <a:t>※</a:t>
          </a:r>
          <a:r>
            <a:rPr kumimoji="1" lang="ja-JP" altLang="en-US" sz="1600"/>
            <a:t>印刷ページは保護をかけてあります。</a:t>
          </a:r>
          <a:endParaRPr kumimoji="1" lang="en-US" altLang="ja-JP" sz="1600"/>
        </a:p>
        <a:p>
          <a:r>
            <a:rPr kumimoji="1" lang="ja-JP" altLang="en-US" sz="1600"/>
            <a:t>　　シート保護の解除で編集可能ですが、極力触らないようにお願いします。</a:t>
          </a:r>
          <a:endParaRPr kumimoji="1" lang="en-US" altLang="ja-JP" sz="1600"/>
        </a:p>
        <a:p>
          <a:endParaRPr kumimoji="1" lang="ja-JP" altLang="en-US" sz="1600"/>
        </a:p>
      </xdr:txBody>
    </xdr:sp>
    <xdr:clientData/>
  </xdr:twoCellAnchor>
  <xdr:twoCellAnchor>
    <xdr:from>
      <xdr:col>26</xdr:col>
      <xdr:colOff>0</xdr:colOff>
      <xdr:row>64</xdr:row>
      <xdr:rowOff>189865</xdr:rowOff>
    </xdr:from>
    <xdr:to>
      <xdr:col>27</xdr:col>
      <xdr:colOff>8971</xdr:colOff>
      <xdr:row>66</xdr:row>
      <xdr:rowOff>35316</xdr:rowOff>
    </xdr:to>
    <xdr:sp macro="" textlink="">
      <xdr:nvSpPr>
        <xdr:cNvPr id="9" name="円/楕円 3">
          <a:extLst>
            <a:ext uri="{FF2B5EF4-FFF2-40B4-BE49-F238E27FC236}">
              <a16:creationId xmlns:a16="http://schemas.microsoft.com/office/drawing/2014/main" id="{0064AA69-FEED-4F26-BCBE-98D5A53999DF}"/>
            </a:ext>
          </a:extLst>
        </xdr:cNvPr>
        <xdr:cNvSpPr/>
      </xdr:nvSpPr>
      <xdr:spPr>
        <a:xfrm>
          <a:off x="8001000" y="15154275"/>
          <a:ext cx="288371" cy="0"/>
        </a:xfrm>
        <a:prstGeom prst="ellipse">
          <a:avLst/>
        </a:prstGeom>
        <a:noFill/>
        <a:ln>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47</xdr:col>
      <xdr:colOff>2540</xdr:colOff>
      <xdr:row>23</xdr:row>
      <xdr:rowOff>85090</xdr:rowOff>
    </xdr:from>
    <xdr:to>
      <xdr:col>48</xdr:col>
      <xdr:colOff>1552</xdr:colOff>
      <xdr:row>38</xdr:row>
      <xdr:rowOff>32</xdr:rowOff>
    </xdr:to>
    <xdr:sp macro="" textlink="">
      <xdr:nvSpPr>
        <xdr:cNvPr id="2" name="右中かっこ 1">
          <a:extLst>
            <a:ext uri="{FF2B5EF4-FFF2-40B4-BE49-F238E27FC236}">
              <a16:creationId xmlns:a16="http://schemas.microsoft.com/office/drawing/2014/main" id="{8D37E385-E6FC-4105-B516-AC568D4BE3D6}"/>
            </a:ext>
          </a:extLst>
        </xdr:cNvPr>
        <xdr:cNvSpPr/>
      </xdr:nvSpPr>
      <xdr:spPr>
        <a:xfrm>
          <a:off x="12089765" y="3869690"/>
          <a:ext cx="256187" cy="2340642"/>
        </a:xfrm>
        <a:prstGeom prst="rightBrace">
          <a:avLst/>
        </a:prstGeom>
        <a:ln w="190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99583-51DF-4F87-A5BE-3D072AA02CB6}">
  <sheetPr>
    <tabColor rgb="FFFFC000"/>
    <pageSetUpPr fitToPage="1"/>
  </sheetPr>
  <dimension ref="A1:AN34"/>
  <sheetViews>
    <sheetView tabSelected="1" view="pageBreakPreview" zoomScale="70" zoomScaleNormal="100" zoomScaleSheetLayoutView="70" workbookViewId="0">
      <selection activeCell="X6" sqref="X6"/>
    </sheetView>
  </sheetViews>
  <sheetFormatPr defaultRowHeight="12.5" x14ac:dyDescent="0.25"/>
  <cols>
    <col min="1" max="1" width="2.453125" customWidth="1"/>
    <col min="2" max="2" width="4" customWidth="1"/>
    <col min="3" max="3" width="19.54296875" customWidth="1"/>
    <col min="4" max="4" width="1.54296875" customWidth="1"/>
    <col min="5" max="5" width="4.81640625" customWidth="1"/>
    <col min="6" max="6" width="17.7265625" customWidth="1"/>
    <col min="7" max="7" width="4.7265625" customWidth="1"/>
    <col min="8" max="8" width="3.453125" customWidth="1"/>
    <col min="9" max="9" width="5.54296875" customWidth="1"/>
    <col min="10" max="10" width="2.54296875" customWidth="1"/>
    <col min="11" max="11" width="6.453125" customWidth="1"/>
    <col min="12" max="12" width="2.1796875" customWidth="1"/>
    <col min="13" max="13" width="2.54296875" customWidth="1"/>
    <col min="14" max="14" width="2.81640625" customWidth="1"/>
    <col min="15" max="15" width="1.26953125" customWidth="1"/>
    <col min="16" max="16" width="2.54296875" customWidth="1"/>
    <col min="17" max="17" width="8.26953125" customWidth="1"/>
    <col min="18" max="19" width="8.54296875" customWidth="1"/>
    <col min="20" max="20" width="8" customWidth="1"/>
    <col min="24" max="24" width="19.54296875" customWidth="1"/>
  </cols>
  <sheetData>
    <row r="1" spans="1:40" ht="18" customHeight="1" x14ac:dyDescent="0.25">
      <c r="A1" s="359"/>
      <c r="B1" s="359"/>
      <c r="C1" s="359"/>
      <c r="D1" s="359"/>
      <c r="E1" s="359"/>
      <c r="F1" s="359"/>
      <c r="G1" s="359"/>
      <c r="H1" s="359"/>
      <c r="I1" s="12"/>
      <c r="J1" s="12"/>
      <c r="K1" s="12"/>
      <c r="L1" s="12"/>
      <c r="M1" s="12"/>
      <c r="N1" s="12"/>
      <c r="O1" s="12"/>
      <c r="P1" s="360" t="str">
        <f>IF(X6="","",X6)</f>
        <v/>
      </c>
      <c r="Q1" s="361"/>
      <c r="R1" s="361"/>
      <c r="S1" s="361"/>
      <c r="T1" s="361"/>
    </row>
    <row r="2" spans="1:40" ht="30" customHeight="1" x14ac:dyDescent="0.25">
      <c r="A2" s="359"/>
      <c r="B2" s="359"/>
      <c r="C2" s="359"/>
      <c r="D2" s="359"/>
      <c r="E2" s="359"/>
      <c r="F2" s="359"/>
      <c r="G2" s="359"/>
      <c r="H2" s="359"/>
      <c r="I2" s="359"/>
      <c r="J2" s="359"/>
      <c r="K2" s="359"/>
      <c r="L2" s="359"/>
      <c r="M2" s="359"/>
      <c r="N2" s="359"/>
      <c r="O2" s="359"/>
      <c r="P2" s="359"/>
      <c r="Q2" s="359"/>
      <c r="R2" s="359"/>
      <c r="S2" s="359"/>
      <c r="T2" s="359"/>
      <c r="V2" s="362" t="s">
        <v>37</v>
      </c>
      <c r="W2" s="363"/>
      <c r="X2" s="363"/>
      <c r="Y2" s="364"/>
    </row>
    <row r="3" spans="1:40" ht="25" customHeight="1" x14ac:dyDescent="0.25">
      <c r="A3" s="6"/>
      <c r="B3" s="365" t="s">
        <v>3</v>
      </c>
      <c r="C3" s="365"/>
      <c r="D3" s="365"/>
      <c r="E3" s="366"/>
      <c r="F3" s="365"/>
      <c r="G3" s="365"/>
      <c r="H3" s="365"/>
      <c r="I3" s="365"/>
      <c r="J3" s="365"/>
      <c r="K3" s="365"/>
      <c r="L3" s="365"/>
      <c r="M3" s="365"/>
      <c r="N3" s="365"/>
      <c r="O3" s="365"/>
      <c r="P3" s="365"/>
      <c r="Q3" s="366"/>
      <c r="R3" s="366"/>
      <c r="S3" s="366"/>
      <c r="T3" s="366"/>
    </row>
    <row r="4" spans="1:40" ht="80.150000000000006" customHeight="1" x14ac:dyDescent="0.35">
      <c r="A4" s="6"/>
      <c r="B4" s="6"/>
      <c r="C4" s="6"/>
      <c r="D4" s="6"/>
      <c r="E4" s="6"/>
      <c r="F4" s="6"/>
      <c r="G4" s="1"/>
      <c r="H4" s="354" t="s">
        <v>10</v>
      </c>
      <c r="I4" s="355"/>
      <c r="J4" s="355"/>
      <c r="K4" s="355"/>
      <c r="L4" s="355"/>
      <c r="M4" s="355"/>
      <c r="N4" s="355"/>
      <c r="O4" s="355"/>
      <c r="P4" s="355"/>
      <c r="Q4" s="355"/>
      <c r="R4" s="355"/>
      <c r="S4" s="355"/>
      <c r="T4" s="355"/>
      <c r="V4" s="356" t="s">
        <v>38</v>
      </c>
      <c r="W4" s="357"/>
      <c r="X4" s="357"/>
      <c r="Y4" s="357"/>
      <c r="Z4" s="357"/>
      <c r="AA4" s="357"/>
      <c r="AB4" s="357"/>
      <c r="AC4" s="358"/>
      <c r="AD4" s="358"/>
      <c r="AE4" s="358"/>
    </row>
    <row r="5" spans="1:40" ht="30" customHeight="1" x14ac:dyDescent="0.3">
      <c r="A5" s="359"/>
      <c r="B5" s="358"/>
      <c r="C5" s="358"/>
      <c r="D5" s="358"/>
      <c r="E5" s="358"/>
      <c r="F5" s="358"/>
      <c r="G5" s="358"/>
      <c r="H5" s="358"/>
      <c r="I5" s="358"/>
      <c r="J5" s="358"/>
      <c r="K5" s="358"/>
      <c r="L5" s="358"/>
      <c r="M5" s="358"/>
      <c r="N5" s="358"/>
      <c r="O5" s="358"/>
      <c r="P5" s="358"/>
      <c r="Q5" s="358"/>
      <c r="R5" s="358"/>
      <c r="S5" s="358"/>
      <c r="T5" s="358"/>
      <c r="V5" s="24" t="s">
        <v>30</v>
      </c>
    </row>
    <row r="6" spans="1:40" ht="30" customHeight="1" x14ac:dyDescent="0.25">
      <c r="A6" s="359"/>
      <c r="B6" s="359"/>
      <c r="C6" s="359"/>
      <c r="D6" s="359"/>
      <c r="E6" s="359"/>
      <c r="F6" s="359"/>
      <c r="G6" s="359"/>
      <c r="H6" s="359"/>
      <c r="I6" s="359"/>
      <c r="J6" s="359"/>
      <c r="K6" s="359"/>
      <c r="L6" s="359"/>
      <c r="M6" s="359"/>
      <c r="N6" s="359"/>
      <c r="O6" s="359"/>
      <c r="P6" s="359"/>
      <c r="Q6" s="359"/>
      <c r="R6" s="359"/>
      <c r="S6" s="359"/>
      <c r="T6" s="359"/>
      <c r="V6" s="369" t="s">
        <v>27</v>
      </c>
      <c r="W6" s="370"/>
      <c r="X6" s="29"/>
      <c r="Y6" s="23" t="s">
        <v>25</v>
      </c>
    </row>
    <row r="7" spans="1:40" ht="30" customHeight="1" x14ac:dyDescent="0.25">
      <c r="A7" s="371" t="s">
        <v>0</v>
      </c>
      <c r="B7" s="371"/>
      <c r="C7" s="371"/>
      <c r="D7" s="371"/>
      <c r="E7" s="371"/>
      <c r="F7" s="371"/>
      <c r="G7" s="371"/>
      <c r="H7" s="371"/>
      <c r="I7" s="371"/>
      <c r="J7" s="371"/>
      <c r="K7" s="371"/>
      <c r="L7" s="371"/>
      <c r="M7" s="371"/>
      <c r="N7" s="371"/>
      <c r="O7" s="371"/>
      <c r="P7" s="371"/>
      <c r="Q7" s="371"/>
      <c r="R7" s="371"/>
      <c r="S7" s="371"/>
      <c r="T7" s="371"/>
      <c r="V7" s="369" t="s">
        <v>28</v>
      </c>
      <c r="W7" s="370"/>
      <c r="X7" s="29"/>
      <c r="Y7" s="23" t="s">
        <v>25</v>
      </c>
    </row>
    <row r="8" spans="1:40" ht="48" customHeight="1" x14ac:dyDescent="0.25">
      <c r="A8" s="359"/>
      <c r="B8" s="359"/>
      <c r="C8" s="359"/>
      <c r="D8" s="359"/>
      <c r="E8" s="359"/>
      <c r="F8" s="359"/>
      <c r="G8" s="359"/>
      <c r="H8" s="359"/>
      <c r="I8" s="359"/>
      <c r="J8" s="359"/>
      <c r="K8" s="359"/>
      <c r="L8" s="359"/>
      <c r="M8" s="359"/>
      <c r="N8" s="359"/>
      <c r="O8" s="359"/>
      <c r="P8" s="359"/>
      <c r="Q8" s="359"/>
      <c r="R8" s="359"/>
      <c r="S8" s="359"/>
      <c r="T8" s="359"/>
      <c r="V8" s="23"/>
      <c r="W8" s="23"/>
      <c r="X8" s="35" t="s">
        <v>29</v>
      </c>
      <c r="Y8" s="23"/>
    </row>
    <row r="9" spans="1:40" ht="22.5" customHeight="1" x14ac:dyDescent="0.25">
      <c r="A9" s="359"/>
      <c r="B9" s="359"/>
      <c r="C9" s="372" t="s">
        <v>31</v>
      </c>
      <c r="D9" s="373"/>
      <c r="E9" s="373"/>
      <c r="F9" s="374" t="str">
        <f>IF(X7="","",X7)</f>
        <v/>
      </c>
      <c r="G9" s="375"/>
      <c r="H9" s="376" t="s">
        <v>35</v>
      </c>
      <c r="I9" s="377"/>
      <c r="J9" s="377"/>
      <c r="K9" s="377"/>
      <c r="L9" s="377"/>
      <c r="M9" s="377"/>
      <c r="N9" s="377"/>
      <c r="O9" s="377"/>
      <c r="P9" s="377"/>
      <c r="Q9" s="377"/>
      <c r="R9" s="377"/>
      <c r="S9" s="377"/>
      <c r="T9" s="377"/>
    </row>
    <row r="10" spans="1:40" ht="40.5" customHeight="1" x14ac:dyDescent="0.25">
      <c r="A10" s="359"/>
      <c r="B10" s="359"/>
      <c r="C10" s="359"/>
      <c r="D10" s="359"/>
      <c r="E10" s="359"/>
      <c r="F10" s="359"/>
      <c r="G10" s="359"/>
      <c r="H10" s="359"/>
      <c r="I10" s="359"/>
      <c r="J10" s="359"/>
      <c r="K10" s="359"/>
      <c r="L10" s="359"/>
      <c r="M10" s="359"/>
      <c r="N10" s="359"/>
      <c r="O10" s="359"/>
      <c r="P10" s="359"/>
      <c r="Q10" s="359"/>
      <c r="R10" s="359"/>
      <c r="S10" s="359"/>
      <c r="T10" s="359"/>
      <c r="X10" s="367"/>
      <c r="Y10" s="367"/>
      <c r="Z10" s="367"/>
      <c r="AA10" s="367"/>
      <c r="AB10" s="367"/>
      <c r="AC10" s="367"/>
      <c r="AD10" s="367"/>
      <c r="AE10" s="367"/>
      <c r="AF10" s="367"/>
      <c r="AG10" s="367"/>
      <c r="AH10" s="367"/>
      <c r="AI10" s="367"/>
      <c r="AJ10" s="367"/>
      <c r="AK10" s="368"/>
      <c r="AL10" s="368"/>
      <c r="AM10" s="368"/>
      <c r="AN10" s="368"/>
    </row>
    <row r="11" spans="1:40" ht="18" customHeight="1" x14ac:dyDescent="0.25">
      <c r="A11" s="378" t="s">
        <v>13</v>
      </c>
      <c r="B11" s="378"/>
      <c r="C11" s="378"/>
      <c r="D11" s="378"/>
      <c r="E11" s="378"/>
      <c r="F11" s="378"/>
      <c r="G11" s="378"/>
      <c r="H11" s="378"/>
      <c r="I11" s="378"/>
      <c r="J11" s="378"/>
      <c r="K11" s="378"/>
      <c r="L11" s="378"/>
      <c r="M11" s="378"/>
      <c r="N11" s="378"/>
      <c r="O11" s="378"/>
      <c r="P11" s="378"/>
      <c r="Q11" s="378"/>
      <c r="R11" s="378"/>
      <c r="S11" s="378"/>
      <c r="T11" s="378"/>
    </row>
    <row r="12" spans="1:40" ht="15" customHeight="1" x14ac:dyDescent="0.25">
      <c r="A12" s="359"/>
      <c r="B12" s="359"/>
      <c r="C12" s="359"/>
      <c r="D12" s="359"/>
      <c r="E12" s="359"/>
      <c r="F12" s="359"/>
      <c r="G12" s="359"/>
      <c r="H12" s="359"/>
      <c r="I12" s="359"/>
      <c r="J12" s="359"/>
      <c r="K12" s="359"/>
      <c r="L12" s="359"/>
      <c r="M12" s="359"/>
      <c r="N12" s="359"/>
      <c r="O12" s="359"/>
      <c r="P12" s="359"/>
      <c r="Q12" s="359"/>
      <c r="R12" s="359"/>
      <c r="S12" s="359"/>
      <c r="T12" s="359"/>
    </row>
    <row r="13" spans="1:40" ht="20.149999999999999" customHeight="1" x14ac:dyDescent="0.3">
      <c r="A13" s="359"/>
      <c r="B13" s="359"/>
      <c r="C13" s="38" t="s">
        <v>14</v>
      </c>
      <c r="D13" s="4"/>
      <c r="E13" s="8"/>
      <c r="F13" s="36" t="str">
        <f>IF(X14="","",X14)</f>
        <v/>
      </c>
      <c r="G13" s="33"/>
      <c r="H13" s="379"/>
      <c r="I13" s="379"/>
      <c r="J13" s="379"/>
      <c r="K13" s="379"/>
      <c r="L13" s="379"/>
      <c r="M13" s="379"/>
      <c r="N13" s="379"/>
      <c r="O13" s="379"/>
      <c r="P13" s="379"/>
      <c r="Q13" s="379"/>
      <c r="R13" s="379"/>
      <c r="S13" s="379"/>
      <c r="T13" s="379"/>
      <c r="V13" s="20" t="s">
        <v>19</v>
      </c>
      <c r="W13" s="20"/>
      <c r="X13" s="21"/>
      <c r="Y13" s="22"/>
      <c r="Z13" s="22"/>
      <c r="AA13" s="21"/>
      <c r="AB13" s="21"/>
    </row>
    <row r="14" spans="1:40" ht="20.149999999999999" customHeight="1" x14ac:dyDescent="0.25">
      <c r="A14" s="359"/>
      <c r="B14" s="359"/>
      <c r="C14" s="39" t="s">
        <v>4</v>
      </c>
      <c r="D14" s="7"/>
      <c r="E14" s="32" t="str">
        <f>IF(X15="","","(")</f>
        <v/>
      </c>
      <c r="F14" s="37" t="str">
        <f>IF(X15="","",X15)</f>
        <v/>
      </c>
      <c r="G14" s="33" t="str">
        <f>IF(X15="","",")")</f>
        <v/>
      </c>
      <c r="H14" s="379"/>
      <c r="I14" s="379"/>
      <c r="J14" s="379"/>
      <c r="K14" s="379"/>
      <c r="L14" s="379"/>
      <c r="M14" s="379"/>
      <c r="N14" s="379"/>
      <c r="O14" s="379"/>
      <c r="P14" s="379"/>
      <c r="Q14" s="379"/>
      <c r="R14" s="379"/>
      <c r="S14" s="379"/>
      <c r="T14" s="379"/>
      <c r="V14" s="369" t="s">
        <v>20</v>
      </c>
      <c r="W14" s="370"/>
      <c r="X14" s="25"/>
      <c r="Y14" s="21"/>
      <c r="Z14" s="21"/>
      <c r="AA14" s="21"/>
      <c r="AB14" s="21"/>
    </row>
    <row r="15" spans="1:40" ht="25" customHeight="1" x14ac:dyDescent="0.25">
      <c r="A15" s="359"/>
      <c r="B15" s="359"/>
      <c r="C15" s="359"/>
      <c r="D15" s="359"/>
      <c r="E15" s="359"/>
      <c r="F15" s="359"/>
      <c r="G15" s="359"/>
      <c r="H15" s="359"/>
      <c r="I15" s="359"/>
      <c r="J15" s="359"/>
      <c r="K15" s="359"/>
      <c r="L15" s="359"/>
      <c r="M15" s="359"/>
      <c r="N15" s="359"/>
      <c r="O15" s="359"/>
      <c r="P15" s="359"/>
      <c r="Q15" s="359"/>
      <c r="R15" s="359"/>
      <c r="S15" s="359"/>
      <c r="T15" s="359"/>
      <c r="V15" s="369" t="s">
        <v>21</v>
      </c>
      <c r="W15" s="370"/>
      <c r="X15" s="25"/>
      <c r="Y15" s="21"/>
      <c r="Z15" s="21"/>
      <c r="AA15" s="21"/>
      <c r="AB15" s="21"/>
    </row>
    <row r="16" spans="1:40" ht="20.149999999999999" customHeight="1" x14ac:dyDescent="0.25">
      <c r="A16" s="359"/>
      <c r="B16" s="359"/>
      <c r="C16" s="38" t="s">
        <v>15</v>
      </c>
      <c r="D16" s="4"/>
      <c r="E16" s="8"/>
      <c r="F16" s="36" t="str">
        <f>IF(X16="","",X16)</f>
        <v/>
      </c>
      <c r="G16" s="33"/>
      <c r="H16" s="379"/>
      <c r="I16" s="379"/>
      <c r="J16" s="379"/>
      <c r="K16" s="379"/>
      <c r="L16" s="379"/>
      <c r="M16" s="379"/>
      <c r="N16" s="379"/>
      <c r="O16" s="379"/>
      <c r="P16" s="379"/>
      <c r="Q16" s="379"/>
      <c r="R16" s="379"/>
      <c r="S16" s="379"/>
      <c r="T16" s="379"/>
      <c r="V16" s="369" t="s">
        <v>22</v>
      </c>
      <c r="W16" s="370"/>
      <c r="X16" s="27"/>
      <c r="Y16" s="21"/>
      <c r="Z16" s="21"/>
      <c r="AA16" s="21"/>
      <c r="AB16" s="21"/>
    </row>
    <row r="17" spans="1:30" ht="25" customHeight="1" x14ac:dyDescent="0.25">
      <c r="A17" s="359"/>
      <c r="B17" s="359"/>
      <c r="C17" s="359"/>
      <c r="D17" s="359"/>
      <c r="E17" s="359"/>
      <c r="F17" s="359"/>
      <c r="G17" s="359"/>
      <c r="H17" s="359"/>
      <c r="I17" s="359"/>
      <c r="J17" s="359"/>
      <c r="K17" s="359"/>
      <c r="L17" s="359"/>
      <c r="M17" s="359"/>
      <c r="N17" s="359"/>
      <c r="O17" s="359"/>
      <c r="P17" s="359"/>
      <c r="Q17" s="359"/>
      <c r="R17" s="359"/>
      <c r="S17" s="359"/>
      <c r="T17" s="359"/>
      <c r="V17" s="369" t="s">
        <v>23</v>
      </c>
      <c r="W17" s="370"/>
      <c r="X17" s="382"/>
      <c r="Y17" s="383"/>
      <c r="Z17" s="383"/>
      <c r="AA17" s="383"/>
      <c r="AB17" s="383"/>
      <c r="AC17" s="383"/>
      <c r="AD17" s="384"/>
    </row>
    <row r="18" spans="1:30" ht="35.15" customHeight="1" x14ac:dyDescent="0.25">
      <c r="A18" s="359"/>
      <c r="B18" s="359"/>
      <c r="C18" s="38" t="s">
        <v>16</v>
      </c>
      <c r="D18" s="3"/>
      <c r="E18" s="31"/>
      <c r="F18" s="385" t="str">
        <f>IF(X17="","",X17)</f>
        <v/>
      </c>
      <c r="G18" s="386"/>
      <c r="H18" s="386"/>
      <c r="I18" s="386"/>
      <c r="J18" s="386"/>
      <c r="K18" s="386"/>
      <c r="L18" s="386"/>
      <c r="M18" s="386"/>
      <c r="N18" s="386"/>
      <c r="O18" s="386"/>
      <c r="P18" s="386"/>
      <c r="Q18" s="386"/>
      <c r="R18" s="386"/>
      <c r="S18" s="386"/>
      <c r="T18" s="386"/>
      <c r="V18" s="369" t="s">
        <v>24</v>
      </c>
      <c r="W18" s="370"/>
      <c r="X18" s="28"/>
      <c r="Y18" s="22" t="s">
        <v>25</v>
      </c>
      <c r="Z18" s="21"/>
      <c r="AA18" s="21"/>
      <c r="AB18" s="21"/>
    </row>
    <row r="19" spans="1:30" ht="25" customHeight="1" x14ac:dyDescent="0.25">
      <c r="A19" s="359"/>
      <c r="B19" s="359"/>
      <c r="C19" s="359"/>
      <c r="D19" s="359"/>
      <c r="E19" s="359"/>
      <c r="F19" s="359"/>
      <c r="G19" s="359"/>
      <c r="H19" s="359"/>
      <c r="I19" s="359"/>
      <c r="J19" s="359"/>
      <c r="K19" s="359"/>
      <c r="L19" s="359"/>
      <c r="M19" s="359"/>
      <c r="N19" s="359"/>
      <c r="O19" s="359"/>
      <c r="P19" s="359"/>
      <c r="Q19" s="359"/>
      <c r="R19" s="359"/>
      <c r="S19" s="359"/>
      <c r="T19" s="359"/>
      <c r="V19" s="369" t="s">
        <v>26</v>
      </c>
      <c r="W19" s="370"/>
      <c r="X19" s="29"/>
      <c r="Y19" s="22" t="s">
        <v>25</v>
      </c>
      <c r="Z19" s="21"/>
      <c r="AA19" s="21"/>
      <c r="AB19" s="21"/>
    </row>
    <row r="20" spans="1:30" ht="20.149999999999999" customHeight="1" x14ac:dyDescent="0.25">
      <c r="A20" s="359"/>
      <c r="B20" s="359"/>
      <c r="C20" s="38" t="s">
        <v>17</v>
      </c>
      <c r="D20" s="2"/>
      <c r="E20" s="11"/>
      <c r="F20" s="387" t="str">
        <f>IF(X18="","",X18)</f>
        <v/>
      </c>
      <c r="G20" s="388"/>
      <c r="H20" s="2"/>
      <c r="I20" s="17" t="s">
        <v>1</v>
      </c>
      <c r="J20" s="13"/>
      <c r="K20" s="389" t="str">
        <f>IF(X19="","",X19)</f>
        <v/>
      </c>
      <c r="L20" s="390"/>
      <c r="M20" s="390"/>
      <c r="N20" s="390"/>
      <c r="O20" s="390"/>
      <c r="P20" s="390"/>
      <c r="Q20" s="390"/>
      <c r="R20" s="15"/>
      <c r="S20" s="15"/>
      <c r="T20" s="11"/>
    </row>
    <row r="21" spans="1:30" ht="25" customHeight="1" x14ac:dyDescent="0.25">
      <c r="A21" s="359"/>
      <c r="B21" s="358"/>
      <c r="C21" s="358"/>
      <c r="D21" s="358"/>
      <c r="E21" s="358"/>
      <c r="F21" s="358"/>
      <c r="G21" s="358"/>
      <c r="H21" s="358"/>
      <c r="I21" s="358"/>
      <c r="J21" s="358"/>
      <c r="K21" s="358"/>
      <c r="L21" s="358"/>
      <c r="M21" s="358"/>
      <c r="N21" s="358"/>
      <c r="O21" s="358"/>
      <c r="P21" s="358"/>
      <c r="Q21" s="358"/>
      <c r="R21" s="358"/>
      <c r="S21" s="358"/>
      <c r="T21" s="358"/>
    </row>
    <row r="22" spans="1:30" ht="27" customHeight="1" x14ac:dyDescent="0.25">
      <c r="A22" s="359" t="s">
        <v>9</v>
      </c>
      <c r="B22" s="358"/>
      <c r="C22" s="358"/>
      <c r="D22" s="358"/>
      <c r="E22" s="358"/>
      <c r="F22" s="358"/>
      <c r="G22" s="358"/>
      <c r="H22" s="358"/>
      <c r="I22" s="358"/>
      <c r="J22" s="358"/>
      <c r="K22" s="358"/>
      <c r="L22" s="358"/>
      <c r="M22" s="358"/>
      <c r="N22" s="358"/>
      <c r="O22" s="358"/>
      <c r="P22" s="358"/>
      <c r="Q22" s="358"/>
      <c r="R22" s="358"/>
      <c r="S22" s="358"/>
      <c r="T22" s="358"/>
    </row>
    <row r="23" spans="1:30" ht="19.5" customHeight="1" x14ac:dyDescent="0.25">
      <c r="A23" s="6"/>
      <c r="B23" s="380" t="s">
        <v>2</v>
      </c>
      <c r="C23" s="381"/>
      <c r="D23" s="381"/>
      <c r="E23" s="381"/>
      <c r="F23" s="381"/>
    </row>
    <row r="24" spans="1:30" ht="25" customHeight="1" x14ac:dyDescent="0.25">
      <c r="A24" s="6"/>
      <c r="B24" s="6"/>
      <c r="C24" s="6"/>
      <c r="D24" s="6"/>
      <c r="E24" s="6"/>
      <c r="F24" s="6"/>
    </row>
    <row r="25" spans="1:30" ht="20.149999999999999" customHeight="1" x14ac:dyDescent="0.25">
      <c r="A25" s="359"/>
      <c r="B25" s="359"/>
      <c r="C25" s="391" t="s">
        <v>5</v>
      </c>
      <c r="D25" s="392"/>
      <c r="E25" s="8"/>
      <c r="F25" s="393" t="s">
        <v>18</v>
      </c>
      <c r="G25" s="392"/>
      <c r="H25" s="392"/>
      <c r="I25" s="392"/>
      <c r="J25" s="392"/>
      <c r="K25" s="392"/>
      <c r="L25" s="392"/>
      <c r="M25" s="392"/>
      <c r="N25" s="392"/>
      <c r="O25" s="392"/>
      <c r="P25" s="392"/>
      <c r="Q25" s="14"/>
      <c r="R25" s="14"/>
      <c r="S25" s="14"/>
      <c r="T25" s="14"/>
    </row>
    <row r="26" spans="1:30" ht="25" customHeight="1" x14ac:dyDescent="0.25">
      <c r="A26" s="359"/>
      <c r="B26" s="359"/>
      <c r="C26" s="359"/>
      <c r="D26" s="394"/>
      <c r="E26" s="395"/>
      <c r="F26" s="394"/>
      <c r="G26" s="394"/>
      <c r="H26" s="394"/>
      <c r="I26" s="394"/>
      <c r="J26" s="394"/>
      <c r="K26" s="394"/>
      <c r="L26" s="394"/>
      <c r="M26" s="359"/>
      <c r="N26" s="359"/>
      <c r="O26" s="359"/>
      <c r="P26" s="359"/>
      <c r="Q26" s="359"/>
      <c r="R26" s="359"/>
      <c r="S26" s="359"/>
      <c r="T26" s="359"/>
    </row>
    <row r="27" spans="1:30" ht="25" customHeight="1" x14ac:dyDescent="0.25">
      <c r="A27" s="359"/>
      <c r="B27" s="359"/>
      <c r="C27" s="391" t="s">
        <v>6</v>
      </c>
      <c r="D27" s="392"/>
      <c r="E27" s="8"/>
      <c r="F27" s="396" t="s">
        <v>11</v>
      </c>
      <c r="G27" s="397"/>
      <c r="H27" s="396" t="s">
        <v>7</v>
      </c>
      <c r="I27" s="397"/>
      <c r="J27" s="397"/>
      <c r="K27" s="397"/>
      <c r="L27" s="397"/>
      <c r="M27" s="397"/>
      <c r="N27" s="397"/>
      <c r="O27" s="397"/>
      <c r="P27" s="8"/>
      <c r="Q27" s="8"/>
      <c r="R27" s="8"/>
      <c r="S27" s="8"/>
      <c r="T27" s="8"/>
    </row>
    <row r="28" spans="1:30" ht="25" customHeight="1" x14ac:dyDescent="0.25">
      <c r="A28" s="359"/>
      <c r="B28" s="359"/>
      <c r="C28" s="359"/>
      <c r="D28" s="10"/>
      <c r="E28" s="9"/>
      <c r="F28" s="398"/>
      <c r="G28" s="399"/>
      <c r="H28" s="399"/>
      <c r="I28" s="399"/>
      <c r="J28" s="399"/>
      <c r="K28" s="399"/>
      <c r="L28" s="399"/>
      <c r="M28" s="399"/>
      <c r="N28" s="399"/>
      <c r="O28" s="399"/>
      <c r="P28" s="399"/>
      <c r="Q28" s="399"/>
      <c r="R28" s="399"/>
      <c r="S28" s="5"/>
      <c r="T28" s="5"/>
    </row>
    <row r="29" spans="1:30" ht="25" customHeight="1" x14ac:dyDescent="0.25">
      <c r="A29" s="359"/>
      <c r="B29" s="359"/>
      <c r="C29" s="359"/>
      <c r="D29" s="359"/>
      <c r="E29" s="359"/>
      <c r="F29" s="359"/>
      <c r="G29" s="359"/>
      <c r="H29" s="359"/>
      <c r="I29" s="359"/>
      <c r="J29" s="359"/>
      <c r="K29" s="359"/>
      <c r="L29" s="359"/>
      <c r="M29" s="359"/>
      <c r="N29" s="359"/>
      <c r="O29" s="359"/>
      <c r="P29" s="359"/>
      <c r="Q29" s="359"/>
      <c r="R29" s="359"/>
      <c r="S29" s="359"/>
      <c r="T29" s="359"/>
    </row>
    <row r="30" spans="1:30" ht="20.149999999999999" customHeight="1" x14ac:dyDescent="0.25">
      <c r="A30" s="6"/>
      <c r="B30" s="6"/>
      <c r="C30" s="401" t="s">
        <v>8</v>
      </c>
      <c r="D30" s="392"/>
      <c r="E30" s="19"/>
      <c r="F30" s="393" t="s">
        <v>18</v>
      </c>
      <c r="G30" s="392"/>
      <c r="H30" s="392"/>
      <c r="I30" s="392"/>
      <c r="J30" s="392"/>
      <c r="K30" s="392"/>
      <c r="L30" s="392"/>
      <c r="M30" s="392"/>
      <c r="N30" s="392"/>
      <c r="O30" s="392"/>
      <c r="P30" s="392"/>
      <c r="Q30" s="14"/>
      <c r="R30" s="14"/>
      <c r="S30" s="14"/>
      <c r="T30" s="14"/>
    </row>
    <row r="31" spans="1:30" ht="18" customHeight="1" x14ac:dyDescent="0.25">
      <c r="A31" s="6"/>
      <c r="B31" s="6"/>
      <c r="C31" s="6"/>
      <c r="D31" s="6"/>
      <c r="E31" s="6"/>
      <c r="F31" s="6"/>
      <c r="G31" s="6"/>
      <c r="H31" s="6"/>
      <c r="I31" s="6"/>
      <c r="J31" s="394"/>
      <c r="K31" s="402"/>
      <c r="L31" s="402"/>
      <c r="M31" s="402"/>
      <c r="N31" s="359"/>
      <c r="O31" s="359"/>
      <c r="P31" s="10"/>
      <c r="Q31" s="9"/>
      <c r="R31" s="403" t="s">
        <v>12</v>
      </c>
      <c r="S31" s="404"/>
      <c r="T31" s="9"/>
    </row>
    <row r="32" spans="1:30" ht="34" customHeight="1" x14ac:dyDescent="0.25">
      <c r="A32" s="6"/>
      <c r="B32" s="6"/>
      <c r="C32" s="6"/>
      <c r="D32" s="6"/>
      <c r="E32" s="6"/>
      <c r="F32" s="6"/>
      <c r="G32" s="6"/>
      <c r="H32" s="6"/>
      <c r="I32" s="6"/>
      <c r="J32" s="394"/>
      <c r="K32" s="6"/>
      <c r="L32" s="405"/>
      <c r="M32" s="405"/>
      <c r="N32" s="405"/>
      <c r="O32" s="405"/>
      <c r="P32" s="10"/>
      <c r="Q32" s="9"/>
      <c r="R32" s="406" t="s">
        <v>10</v>
      </c>
      <c r="S32" s="407"/>
      <c r="T32" s="9"/>
    </row>
    <row r="33" spans="1:20" ht="39.65" customHeight="1" x14ac:dyDescent="0.25">
      <c r="A33" s="6"/>
      <c r="B33" s="6"/>
      <c r="C33" s="6"/>
      <c r="D33" s="6"/>
      <c r="E33" s="6"/>
      <c r="F33" s="6"/>
      <c r="G33" s="6"/>
      <c r="H33" s="6"/>
      <c r="I33" s="6"/>
      <c r="J33" s="394"/>
      <c r="K33" s="359"/>
      <c r="L33" s="359"/>
      <c r="M33" s="359"/>
      <c r="N33" s="359"/>
      <c r="O33" s="359"/>
      <c r="P33" s="10"/>
      <c r="Q33" s="9"/>
      <c r="R33" s="408"/>
      <c r="S33" s="409"/>
      <c r="T33" s="9"/>
    </row>
    <row r="34" spans="1:20" ht="17.5" customHeight="1" x14ac:dyDescent="0.25">
      <c r="A34" s="358"/>
      <c r="B34" s="358"/>
      <c r="C34" s="358"/>
      <c r="D34" s="358"/>
      <c r="E34" s="358"/>
      <c r="F34" s="358"/>
      <c r="G34" s="358"/>
      <c r="H34" s="358"/>
      <c r="I34" s="358"/>
      <c r="J34" s="358"/>
      <c r="K34" s="400"/>
      <c r="L34" s="400"/>
      <c r="M34" s="400"/>
      <c r="N34" s="400"/>
      <c r="O34" s="400"/>
      <c r="P34" s="358"/>
      <c r="Q34" s="358"/>
      <c r="R34" s="358"/>
      <c r="S34" s="358"/>
      <c r="T34" s="358"/>
    </row>
  </sheetData>
  <sheetProtection sheet="1" objects="1" scenarios="1"/>
  <mergeCells count="69">
    <mergeCell ref="A34:J34"/>
    <mergeCell ref="K34:O34"/>
    <mergeCell ref="P34:T34"/>
    <mergeCell ref="A29:T29"/>
    <mergeCell ref="C30:D30"/>
    <mergeCell ref="F30:P30"/>
    <mergeCell ref="J31:J33"/>
    <mergeCell ref="K31:M31"/>
    <mergeCell ref="N31:O31"/>
    <mergeCell ref="R31:S31"/>
    <mergeCell ref="L32:O32"/>
    <mergeCell ref="R32:S33"/>
    <mergeCell ref="K33:O33"/>
    <mergeCell ref="A27:B27"/>
    <mergeCell ref="C27:D27"/>
    <mergeCell ref="F27:G27"/>
    <mergeCell ref="H27:O27"/>
    <mergeCell ref="A28:C28"/>
    <mergeCell ref="F28:R28"/>
    <mergeCell ref="A25:B25"/>
    <mergeCell ref="C25:D25"/>
    <mergeCell ref="F25:P25"/>
    <mergeCell ref="A26:C26"/>
    <mergeCell ref="D26:L26"/>
    <mergeCell ref="M26:T26"/>
    <mergeCell ref="B23:F23"/>
    <mergeCell ref="X17:AD17"/>
    <mergeCell ref="A18:B18"/>
    <mergeCell ref="F18:T18"/>
    <mergeCell ref="V18:W18"/>
    <mergeCell ref="A19:T19"/>
    <mergeCell ref="V19:W19"/>
    <mergeCell ref="A17:T17"/>
    <mergeCell ref="V17:W17"/>
    <mergeCell ref="A20:B20"/>
    <mergeCell ref="F20:G20"/>
    <mergeCell ref="K20:Q20"/>
    <mergeCell ref="A21:T21"/>
    <mergeCell ref="A22:T22"/>
    <mergeCell ref="A15:T15"/>
    <mergeCell ref="V15:W15"/>
    <mergeCell ref="A16:B16"/>
    <mergeCell ref="H16:T16"/>
    <mergeCell ref="V16:W16"/>
    <mergeCell ref="V14:W14"/>
    <mergeCell ref="A9:B9"/>
    <mergeCell ref="C9:E9"/>
    <mergeCell ref="F9:G9"/>
    <mergeCell ref="H9:T9"/>
    <mergeCell ref="A10:T10"/>
    <mergeCell ref="A11:T11"/>
    <mergeCell ref="A12:T12"/>
    <mergeCell ref="A13:B14"/>
    <mergeCell ref="H13:T13"/>
    <mergeCell ref="H14:T14"/>
    <mergeCell ref="X10:AN10"/>
    <mergeCell ref="A5:T5"/>
    <mergeCell ref="A6:T6"/>
    <mergeCell ref="V6:W6"/>
    <mergeCell ref="A7:T7"/>
    <mergeCell ref="V7:W7"/>
    <mergeCell ref="A8:T8"/>
    <mergeCell ref="H4:T4"/>
    <mergeCell ref="V4:AE4"/>
    <mergeCell ref="A1:H1"/>
    <mergeCell ref="P1:T1"/>
    <mergeCell ref="A2:T2"/>
    <mergeCell ref="V2:Y2"/>
    <mergeCell ref="B3:T3"/>
  </mergeCells>
  <phoneticPr fontId="2"/>
  <pageMargins left="0.70866141732283472" right="0.70866141732283472" top="0.94488188976377963" bottom="0.74803149606299213" header="0.31496062992125984" footer="0.31496062992125984"/>
  <pageSetup paperSize="9" scale="75" orientation="portrait" r:id="rId1"/>
  <rowBreaks count="1" manualBreakCount="1">
    <brk id="3" max="16383" man="1"/>
  </rowBreaks>
  <colBreaks count="1" manualBreakCount="1">
    <brk id="2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34"/>
  <sheetViews>
    <sheetView view="pageBreakPreview" zoomScale="70" zoomScaleNormal="100" zoomScaleSheetLayoutView="70" workbookViewId="0">
      <selection activeCell="X6" sqref="X6"/>
    </sheetView>
  </sheetViews>
  <sheetFormatPr defaultRowHeight="12.5" x14ac:dyDescent="0.25"/>
  <cols>
    <col min="1" max="1" width="2.453125" customWidth="1"/>
    <col min="2" max="2" width="4"/>
    <col min="3" max="3" width="19.54296875" customWidth="1"/>
    <col min="4" max="4" width="1.54296875" customWidth="1"/>
    <col min="5" max="5" width="4.81640625" customWidth="1"/>
    <col min="6" max="6" width="17.7265625"/>
    <col min="7" max="7" width="4.7265625" customWidth="1"/>
    <col min="8" max="8" width="3.453125"/>
    <col min="9" max="9" width="5.54296875" customWidth="1"/>
    <col min="10" max="10" width="2.54296875" customWidth="1"/>
    <col min="11" max="11" width="6.453125"/>
    <col min="12" max="12" width="2.1796875"/>
    <col min="13" max="13" width="2.54296875"/>
    <col min="14" max="14" width="2.81640625" customWidth="1"/>
    <col min="15" max="15" width="1.26953125"/>
    <col min="16" max="16" width="2.54296875" customWidth="1"/>
    <col min="17" max="17" width="8.26953125" customWidth="1"/>
    <col min="18" max="19" width="8.54296875" customWidth="1"/>
    <col min="20" max="20" width="8" customWidth="1"/>
    <col min="24" max="24" width="19.54296875" customWidth="1"/>
  </cols>
  <sheetData>
    <row r="1" spans="1:40" ht="18" customHeight="1" x14ac:dyDescent="0.25">
      <c r="A1" s="359"/>
      <c r="B1" s="359"/>
      <c r="C1" s="359"/>
      <c r="D1" s="359"/>
      <c r="E1" s="359"/>
      <c r="F1" s="359"/>
      <c r="G1" s="359"/>
      <c r="H1" s="359"/>
      <c r="I1" s="12"/>
      <c r="J1" s="12"/>
      <c r="K1" s="12"/>
      <c r="L1" s="12"/>
      <c r="M1" s="12"/>
      <c r="N1" s="12"/>
      <c r="O1" s="12"/>
      <c r="P1" s="413">
        <f>IF(X6="","",X6)</f>
        <v>45688</v>
      </c>
      <c r="Q1" s="414"/>
      <c r="R1" s="414"/>
      <c r="S1" s="414"/>
      <c r="T1" s="414"/>
    </row>
    <row r="2" spans="1:40" ht="30" customHeight="1" x14ac:dyDescent="0.25">
      <c r="A2" s="359"/>
      <c r="B2" s="359"/>
      <c r="C2" s="359"/>
      <c r="D2" s="359"/>
      <c r="E2" s="359"/>
      <c r="F2" s="359"/>
      <c r="G2" s="359"/>
      <c r="H2" s="359"/>
      <c r="I2" s="359"/>
      <c r="J2" s="359"/>
      <c r="K2" s="359"/>
      <c r="L2" s="359"/>
      <c r="M2" s="359"/>
      <c r="N2" s="359"/>
      <c r="O2" s="359"/>
      <c r="P2" s="359"/>
      <c r="Q2" s="359"/>
      <c r="R2" s="359"/>
      <c r="S2" s="359"/>
      <c r="T2" s="359"/>
      <c r="V2" s="362" t="s">
        <v>37</v>
      </c>
      <c r="W2" s="363"/>
      <c r="X2" s="363"/>
      <c r="Y2" s="364"/>
    </row>
    <row r="3" spans="1:40" ht="25" customHeight="1" x14ac:dyDescent="0.25">
      <c r="A3" s="6"/>
      <c r="B3" s="411" t="s">
        <v>3</v>
      </c>
      <c r="C3" s="411"/>
      <c r="D3" s="411"/>
      <c r="E3" s="412"/>
      <c r="F3" s="411"/>
      <c r="G3" s="411"/>
      <c r="H3" s="411"/>
      <c r="I3" s="411"/>
      <c r="J3" s="411"/>
      <c r="K3" s="411"/>
      <c r="L3" s="411"/>
      <c r="M3" s="411"/>
      <c r="N3" s="411"/>
      <c r="O3" s="411"/>
      <c r="P3" s="411"/>
      <c r="Q3" s="412"/>
      <c r="R3" s="412"/>
      <c r="S3" s="412"/>
      <c r="T3" s="412"/>
    </row>
    <row r="4" spans="1:40" ht="80.150000000000006" customHeight="1" x14ac:dyDescent="0.35">
      <c r="A4" s="6"/>
      <c r="B4" s="6"/>
      <c r="C4" s="6"/>
      <c r="D4" s="6"/>
      <c r="E4" s="6"/>
      <c r="F4" s="6"/>
      <c r="G4" s="1"/>
      <c r="H4" s="354" t="s">
        <v>10</v>
      </c>
      <c r="I4" s="355"/>
      <c r="J4" s="355"/>
      <c r="K4" s="355"/>
      <c r="L4" s="355"/>
      <c r="M4" s="355"/>
      <c r="N4" s="355"/>
      <c r="O4" s="355"/>
      <c r="P4" s="355"/>
      <c r="Q4" s="355"/>
      <c r="R4" s="355"/>
      <c r="S4" s="355"/>
      <c r="T4" s="355"/>
      <c r="V4" s="356" t="s">
        <v>38</v>
      </c>
      <c r="W4" s="357"/>
      <c r="X4" s="357"/>
      <c r="Y4" s="357"/>
      <c r="Z4" s="357"/>
      <c r="AA4" s="357"/>
      <c r="AB4" s="357"/>
      <c r="AC4" s="358"/>
      <c r="AD4" s="358"/>
      <c r="AE4" s="358"/>
    </row>
    <row r="5" spans="1:40" ht="30" customHeight="1" x14ac:dyDescent="0.3">
      <c r="A5" s="359"/>
      <c r="B5" s="358"/>
      <c r="C5" s="358"/>
      <c r="D5" s="358"/>
      <c r="E5" s="358"/>
      <c r="F5" s="358"/>
      <c r="G5" s="358"/>
      <c r="H5" s="358"/>
      <c r="I5" s="358"/>
      <c r="J5" s="358"/>
      <c r="K5" s="358"/>
      <c r="L5" s="358"/>
      <c r="M5" s="358"/>
      <c r="N5" s="358"/>
      <c r="O5" s="358"/>
      <c r="P5" s="358"/>
      <c r="Q5" s="358"/>
      <c r="R5" s="358"/>
      <c r="S5" s="358"/>
      <c r="T5" s="358"/>
      <c r="V5" s="24" t="s">
        <v>30</v>
      </c>
    </row>
    <row r="6" spans="1:40" ht="30" customHeight="1" x14ac:dyDescent="0.25">
      <c r="A6" s="359"/>
      <c r="B6" s="359"/>
      <c r="C6" s="359"/>
      <c r="D6" s="359"/>
      <c r="E6" s="359"/>
      <c r="F6" s="359"/>
      <c r="G6" s="359"/>
      <c r="H6" s="359"/>
      <c r="I6" s="359"/>
      <c r="J6" s="359"/>
      <c r="K6" s="359"/>
      <c r="L6" s="359"/>
      <c r="M6" s="359"/>
      <c r="N6" s="359"/>
      <c r="O6" s="359"/>
      <c r="P6" s="359"/>
      <c r="Q6" s="359"/>
      <c r="R6" s="359"/>
      <c r="S6" s="359"/>
      <c r="T6" s="359"/>
      <c r="V6" s="369" t="s">
        <v>27</v>
      </c>
      <c r="W6" s="370"/>
      <c r="X6" s="26">
        <v>45688</v>
      </c>
      <c r="Y6" s="23" t="s">
        <v>25</v>
      </c>
    </row>
    <row r="7" spans="1:40" ht="30" customHeight="1" x14ac:dyDescent="0.25">
      <c r="A7" s="417" t="s">
        <v>0</v>
      </c>
      <c r="B7" s="417"/>
      <c r="C7" s="417"/>
      <c r="D7" s="417"/>
      <c r="E7" s="417"/>
      <c r="F7" s="417"/>
      <c r="G7" s="417"/>
      <c r="H7" s="417"/>
      <c r="I7" s="417"/>
      <c r="J7" s="417"/>
      <c r="K7" s="417"/>
      <c r="L7" s="417"/>
      <c r="M7" s="417"/>
      <c r="N7" s="417"/>
      <c r="O7" s="417"/>
      <c r="P7" s="417"/>
      <c r="Q7" s="417"/>
      <c r="R7" s="417"/>
      <c r="S7" s="417"/>
      <c r="T7" s="417"/>
      <c r="V7" s="369" t="s">
        <v>28</v>
      </c>
      <c r="W7" s="370"/>
      <c r="X7" s="26">
        <v>45688</v>
      </c>
      <c r="Y7" s="23" t="s">
        <v>25</v>
      </c>
    </row>
    <row r="8" spans="1:40" ht="48" customHeight="1" x14ac:dyDescent="0.25">
      <c r="A8" s="359"/>
      <c r="B8" s="359"/>
      <c r="C8" s="359"/>
      <c r="D8" s="359"/>
      <c r="E8" s="359"/>
      <c r="F8" s="359"/>
      <c r="G8" s="359"/>
      <c r="H8" s="359"/>
      <c r="I8" s="359"/>
      <c r="J8" s="359"/>
      <c r="K8" s="359"/>
      <c r="L8" s="359"/>
      <c r="M8" s="359"/>
      <c r="N8" s="359"/>
      <c r="O8" s="359"/>
      <c r="P8" s="359"/>
      <c r="Q8" s="359"/>
      <c r="R8" s="359"/>
      <c r="S8" s="359"/>
      <c r="T8" s="359"/>
      <c r="V8" s="23"/>
      <c r="W8" s="23"/>
      <c r="X8" s="35" t="s">
        <v>29</v>
      </c>
      <c r="Y8" s="23"/>
    </row>
    <row r="9" spans="1:40" ht="22.5" customHeight="1" x14ac:dyDescent="0.25">
      <c r="A9" s="359"/>
      <c r="B9" s="359"/>
      <c r="C9" s="434" t="s">
        <v>31</v>
      </c>
      <c r="D9" s="435"/>
      <c r="E9" s="435"/>
      <c r="F9" s="436">
        <f>IF(X7="","",X7)</f>
        <v>45688</v>
      </c>
      <c r="G9" s="437"/>
      <c r="H9" s="367" t="s">
        <v>35</v>
      </c>
      <c r="I9" s="433"/>
      <c r="J9" s="433"/>
      <c r="K9" s="433"/>
      <c r="L9" s="433"/>
      <c r="M9" s="433"/>
      <c r="N9" s="433"/>
      <c r="O9" s="433"/>
      <c r="P9" s="433"/>
      <c r="Q9" s="433"/>
      <c r="R9" s="433"/>
      <c r="S9" s="433"/>
      <c r="T9" s="433"/>
    </row>
    <row r="10" spans="1:40" ht="40.5" customHeight="1" x14ac:dyDescent="0.25">
      <c r="A10" s="359"/>
      <c r="B10" s="359"/>
      <c r="C10" s="359"/>
      <c r="D10" s="359"/>
      <c r="E10" s="359"/>
      <c r="F10" s="359"/>
      <c r="G10" s="359"/>
      <c r="H10" s="359"/>
      <c r="I10" s="359"/>
      <c r="J10" s="359"/>
      <c r="K10" s="359"/>
      <c r="L10" s="359"/>
      <c r="M10" s="359"/>
      <c r="N10" s="359"/>
      <c r="O10" s="359"/>
      <c r="P10" s="359"/>
      <c r="Q10" s="359"/>
      <c r="R10" s="359"/>
      <c r="S10" s="359"/>
      <c r="T10" s="359"/>
      <c r="X10" s="367"/>
      <c r="Y10" s="367"/>
      <c r="Z10" s="367"/>
      <c r="AA10" s="367"/>
      <c r="AB10" s="367"/>
      <c r="AC10" s="367"/>
      <c r="AD10" s="367"/>
      <c r="AE10" s="367"/>
      <c r="AF10" s="367"/>
      <c r="AG10" s="367"/>
      <c r="AH10" s="367"/>
      <c r="AI10" s="367"/>
      <c r="AJ10" s="367"/>
      <c r="AK10" s="368"/>
      <c r="AL10" s="368"/>
      <c r="AM10" s="368"/>
      <c r="AN10" s="368"/>
    </row>
    <row r="11" spans="1:40" ht="18" customHeight="1" x14ac:dyDescent="0.25">
      <c r="A11" s="418" t="s">
        <v>13</v>
      </c>
      <c r="B11" s="418"/>
      <c r="C11" s="418"/>
      <c r="D11" s="418"/>
      <c r="E11" s="418"/>
      <c r="F11" s="418"/>
      <c r="G11" s="418"/>
      <c r="H11" s="418"/>
      <c r="I11" s="418"/>
      <c r="J11" s="418"/>
      <c r="K11" s="418"/>
      <c r="L11" s="418"/>
      <c r="M11" s="418"/>
      <c r="N11" s="418"/>
      <c r="O11" s="418"/>
      <c r="P11" s="418"/>
      <c r="Q11" s="418"/>
      <c r="R11" s="418"/>
      <c r="S11" s="418"/>
      <c r="T11" s="418"/>
    </row>
    <row r="12" spans="1:40" ht="15" customHeight="1" x14ac:dyDescent="0.25">
      <c r="A12" s="359"/>
      <c r="B12" s="359"/>
      <c r="C12" s="359"/>
      <c r="D12" s="359"/>
      <c r="E12" s="359"/>
      <c r="F12" s="359"/>
      <c r="G12" s="359"/>
      <c r="H12" s="359"/>
      <c r="I12" s="359"/>
      <c r="J12" s="359"/>
      <c r="K12" s="359"/>
      <c r="L12" s="359"/>
      <c r="M12" s="359"/>
      <c r="N12" s="359"/>
      <c r="O12" s="359"/>
      <c r="P12" s="359"/>
      <c r="Q12" s="359"/>
      <c r="R12" s="359"/>
      <c r="S12" s="359"/>
      <c r="T12" s="359"/>
    </row>
    <row r="13" spans="1:40" ht="20.149999999999999" customHeight="1" x14ac:dyDescent="0.3">
      <c r="A13" s="359"/>
      <c r="B13" s="359"/>
      <c r="C13" s="16" t="s">
        <v>14</v>
      </c>
      <c r="D13" s="4"/>
      <c r="E13" s="8"/>
      <c r="F13" s="34" t="str">
        <f>IF(X14="","",X14)</f>
        <v>12345670</v>
      </c>
      <c r="G13" s="33"/>
      <c r="H13" s="379"/>
      <c r="I13" s="379"/>
      <c r="J13" s="379"/>
      <c r="K13" s="379"/>
      <c r="L13" s="379"/>
      <c r="M13" s="379"/>
      <c r="N13" s="379"/>
      <c r="O13" s="379"/>
      <c r="P13" s="379"/>
      <c r="Q13" s="379"/>
      <c r="R13" s="379"/>
      <c r="S13" s="379"/>
      <c r="T13" s="379"/>
      <c r="V13" s="20" t="s">
        <v>19</v>
      </c>
      <c r="W13" s="20"/>
      <c r="X13" s="21"/>
      <c r="Y13" s="22"/>
      <c r="Z13" s="22"/>
      <c r="AA13" s="21"/>
      <c r="AB13" s="21"/>
    </row>
    <row r="14" spans="1:40" ht="20.149999999999999" customHeight="1" x14ac:dyDescent="0.25">
      <c r="A14" s="359"/>
      <c r="B14" s="359"/>
      <c r="C14" s="18" t="s">
        <v>4</v>
      </c>
      <c r="D14" s="7"/>
      <c r="E14" s="32" t="str">
        <f>IF(X15="","","(")</f>
        <v>(</v>
      </c>
      <c r="F14" s="30" t="str">
        <f>IF(X15="","",X15)</f>
        <v>003</v>
      </c>
      <c r="G14" s="33" t="str">
        <f>IF(X15="","",")")</f>
        <v>)</v>
      </c>
      <c r="H14" s="379"/>
      <c r="I14" s="379"/>
      <c r="J14" s="379"/>
      <c r="K14" s="379"/>
      <c r="L14" s="379"/>
      <c r="M14" s="379"/>
      <c r="N14" s="379"/>
      <c r="O14" s="379"/>
      <c r="P14" s="379"/>
      <c r="Q14" s="379"/>
      <c r="R14" s="379"/>
      <c r="S14" s="379"/>
      <c r="T14" s="379"/>
      <c r="V14" s="369" t="s">
        <v>20</v>
      </c>
      <c r="W14" s="370"/>
      <c r="X14" s="25" t="s">
        <v>36</v>
      </c>
      <c r="Y14" s="21"/>
      <c r="Z14" s="21"/>
      <c r="AA14" s="21"/>
      <c r="AB14" s="21"/>
    </row>
    <row r="15" spans="1:40" ht="25" customHeight="1" x14ac:dyDescent="0.25">
      <c r="A15" s="359"/>
      <c r="B15" s="359"/>
      <c r="C15" s="359"/>
      <c r="D15" s="359"/>
      <c r="E15" s="359"/>
      <c r="F15" s="359"/>
      <c r="G15" s="359"/>
      <c r="H15" s="359"/>
      <c r="I15" s="359"/>
      <c r="J15" s="359"/>
      <c r="K15" s="359"/>
      <c r="L15" s="359"/>
      <c r="M15" s="359"/>
      <c r="N15" s="359"/>
      <c r="O15" s="359"/>
      <c r="P15" s="359"/>
      <c r="Q15" s="359"/>
      <c r="R15" s="359"/>
      <c r="S15" s="359"/>
      <c r="T15" s="359"/>
      <c r="V15" s="369" t="s">
        <v>21</v>
      </c>
      <c r="W15" s="370"/>
      <c r="X15" s="25" t="s">
        <v>32</v>
      </c>
      <c r="Y15" s="21"/>
      <c r="Z15" s="21"/>
      <c r="AA15" s="21"/>
      <c r="AB15" s="21"/>
    </row>
    <row r="16" spans="1:40" ht="20.149999999999999" customHeight="1" x14ac:dyDescent="0.25">
      <c r="A16" s="359"/>
      <c r="B16" s="359"/>
      <c r="C16" s="16" t="s">
        <v>15</v>
      </c>
      <c r="D16" s="4"/>
      <c r="E16" s="8"/>
      <c r="F16" s="34" t="str">
        <f>IF(X16="","",X16)</f>
        <v>1234567</v>
      </c>
      <c r="G16" s="33"/>
      <c r="H16" s="379"/>
      <c r="I16" s="379"/>
      <c r="J16" s="379"/>
      <c r="K16" s="379"/>
      <c r="L16" s="379"/>
      <c r="M16" s="379"/>
      <c r="N16" s="379"/>
      <c r="O16" s="379"/>
      <c r="P16" s="379"/>
      <c r="Q16" s="379"/>
      <c r="R16" s="379"/>
      <c r="S16" s="379"/>
      <c r="T16" s="379"/>
      <c r="V16" s="369" t="s">
        <v>22</v>
      </c>
      <c r="W16" s="370"/>
      <c r="X16" s="27" t="s">
        <v>33</v>
      </c>
      <c r="Y16" s="21"/>
      <c r="Z16" s="21"/>
      <c r="AA16" s="21"/>
      <c r="AB16" s="21"/>
    </row>
    <row r="17" spans="1:30" ht="25" customHeight="1" x14ac:dyDescent="0.25">
      <c r="A17" s="359"/>
      <c r="B17" s="359"/>
      <c r="C17" s="359"/>
      <c r="D17" s="359"/>
      <c r="E17" s="359"/>
      <c r="F17" s="359"/>
      <c r="G17" s="359"/>
      <c r="H17" s="359"/>
      <c r="I17" s="359"/>
      <c r="J17" s="359"/>
      <c r="K17" s="359"/>
      <c r="L17" s="359"/>
      <c r="M17" s="359"/>
      <c r="N17" s="359"/>
      <c r="O17" s="359"/>
      <c r="P17" s="359"/>
      <c r="Q17" s="359"/>
      <c r="R17" s="359"/>
      <c r="S17" s="359"/>
      <c r="T17" s="359"/>
      <c r="V17" s="369" t="s">
        <v>23</v>
      </c>
      <c r="W17" s="370"/>
      <c r="X17" s="382" t="s">
        <v>34</v>
      </c>
      <c r="Y17" s="383"/>
      <c r="Z17" s="383"/>
      <c r="AA17" s="383"/>
      <c r="AB17" s="383"/>
      <c r="AC17" s="431"/>
      <c r="AD17" s="432"/>
    </row>
    <row r="18" spans="1:30" ht="35.15" customHeight="1" x14ac:dyDescent="0.25">
      <c r="A18" s="359"/>
      <c r="B18" s="359"/>
      <c r="C18" s="16" t="s">
        <v>16</v>
      </c>
      <c r="D18" s="3"/>
      <c r="E18" s="31"/>
      <c r="F18" s="419" t="str">
        <f>IF(X17="","",X17)</f>
        <v>トーエネックＬＡＮ工事</v>
      </c>
      <c r="G18" s="420"/>
      <c r="H18" s="420"/>
      <c r="I18" s="420"/>
      <c r="J18" s="420"/>
      <c r="K18" s="420"/>
      <c r="L18" s="420"/>
      <c r="M18" s="420"/>
      <c r="N18" s="420"/>
      <c r="O18" s="420"/>
      <c r="P18" s="420"/>
      <c r="Q18" s="420"/>
      <c r="R18" s="420"/>
      <c r="S18" s="420"/>
      <c r="T18" s="420"/>
      <c r="V18" s="369" t="s">
        <v>24</v>
      </c>
      <c r="W18" s="370"/>
      <c r="X18" s="28">
        <v>45566</v>
      </c>
      <c r="Y18" s="22" t="s">
        <v>25</v>
      </c>
      <c r="Z18" s="21"/>
      <c r="AA18" s="21"/>
      <c r="AB18" s="21"/>
    </row>
    <row r="19" spans="1:30" ht="25" customHeight="1" x14ac:dyDescent="0.25">
      <c r="A19" s="359"/>
      <c r="B19" s="359"/>
      <c r="C19" s="359"/>
      <c r="D19" s="359"/>
      <c r="E19" s="359"/>
      <c r="F19" s="359"/>
      <c r="G19" s="359"/>
      <c r="H19" s="359"/>
      <c r="I19" s="359"/>
      <c r="J19" s="359"/>
      <c r="K19" s="359"/>
      <c r="L19" s="359"/>
      <c r="M19" s="359"/>
      <c r="N19" s="359"/>
      <c r="O19" s="359"/>
      <c r="P19" s="359"/>
      <c r="Q19" s="359"/>
      <c r="R19" s="359"/>
      <c r="S19" s="359"/>
      <c r="T19" s="359"/>
      <c r="V19" s="369" t="s">
        <v>26</v>
      </c>
      <c r="W19" s="370"/>
      <c r="X19" s="29">
        <v>45688</v>
      </c>
      <c r="Y19" s="22" t="s">
        <v>25</v>
      </c>
      <c r="Z19" s="21"/>
      <c r="AA19" s="21"/>
      <c r="AB19" s="21"/>
    </row>
    <row r="20" spans="1:30" ht="20.149999999999999" customHeight="1" x14ac:dyDescent="0.25">
      <c r="A20" s="359"/>
      <c r="B20" s="359"/>
      <c r="C20" s="16" t="s">
        <v>17</v>
      </c>
      <c r="D20" s="2"/>
      <c r="E20" s="11"/>
      <c r="F20" s="387">
        <f>IF(X18="","",X18)</f>
        <v>45566</v>
      </c>
      <c r="G20" s="388"/>
      <c r="H20" s="2"/>
      <c r="I20" s="17" t="s">
        <v>1</v>
      </c>
      <c r="J20" s="13"/>
      <c r="K20" s="389">
        <f>IF(X19="","",X19)</f>
        <v>45688</v>
      </c>
      <c r="L20" s="390"/>
      <c r="M20" s="390"/>
      <c r="N20" s="390"/>
      <c r="O20" s="390"/>
      <c r="P20" s="390"/>
      <c r="Q20" s="390"/>
      <c r="R20" s="15"/>
      <c r="S20" s="15"/>
      <c r="T20" s="11"/>
    </row>
    <row r="21" spans="1:30" ht="25" customHeight="1" x14ac:dyDescent="0.25">
      <c r="A21" s="359"/>
      <c r="B21" s="358"/>
      <c r="C21" s="358"/>
      <c r="D21" s="358"/>
      <c r="E21" s="358"/>
      <c r="F21" s="358"/>
      <c r="G21" s="358"/>
      <c r="H21" s="358"/>
      <c r="I21" s="358"/>
      <c r="J21" s="358"/>
      <c r="K21" s="358"/>
      <c r="L21" s="358"/>
      <c r="M21" s="358"/>
      <c r="N21" s="358"/>
      <c r="O21" s="358"/>
      <c r="P21" s="358"/>
      <c r="Q21" s="358"/>
      <c r="R21" s="358"/>
      <c r="S21" s="358"/>
      <c r="T21" s="358"/>
    </row>
    <row r="22" spans="1:30" ht="27" customHeight="1" x14ac:dyDescent="0.25">
      <c r="A22" s="359" t="s">
        <v>9</v>
      </c>
      <c r="B22" s="358"/>
      <c r="C22" s="358"/>
      <c r="D22" s="358"/>
      <c r="E22" s="358"/>
      <c r="F22" s="358"/>
      <c r="G22" s="358"/>
      <c r="H22" s="358"/>
      <c r="I22" s="358"/>
      <c r="J22" s="358"/>
      <c r="K22" s="358"/>
      <c r="L22" s="358"/>
      <c r="M22" s="358"/>
      <c r="N22" s="358"/>
      <c r="O22" s="358"/>
      <c r="P22" s="358"/>
      <c r="Q22" s="358"/>
      <c r="R22" s="358"/>
      <c r="S22" s="358"/>
      <c r="T22" s="358"/>
    </row>
    <row r="23" spans="1:30" ht="19.5" customHeight="1" x14ac:dyDescent="0.25">
      <c r="A23" s="6"/>
      <c r="B23" s="410" t="s">
        <v>2</v>
      </c>
      <c r="C23" s="358"/>
      <c r="D23" s="358"/>
      <c r="E23" s="358"/>
      <c r="F23" s="358"/>
    </row>
    <row r="24" spans="1:30" ht="25" customHeight="1" x14ac:dyDescent="0.25">
      <c r="A24" s="6"/>
      <c r="B24" s="6"/>
      <c r="C24" s="6"/>
      <c r="D24" s="6"/>
      <c r="E24" s="6"/>
      <c r="F24" s="6"/>
    </row>
    <row r="25" spans="1:30" ht="20.149999999999999" customHeight="1" x14ac:dyDescent="0.25">
      <c r="A25" s="359"/>
      <c r="B25" s="359"/>
      <c r="C25" s="430" t="s">
        <v>5</v>
      </c>
      <c r="D25" s="426"/>
      <c r="E25" s="8"/>
      <c r="F25" s="425" t="s">
        <v>18</v>
      </c>
      <c r="G25" s="426"/>
      <c r="H25" s="426"/>
      <c r="I25" s="426"/>
      <c r="J25" s="426"/>
      <c r="K25" s="426"/>
      <c r="L25" s="426"/>
      <c r="M25" s="426"/>
      <c r="N25" s="426"/>
      <c r="O25" s="426"/>
      <c r="P25" s="426"/>
      <c r="Q25" s="14"/>
      <c r="R25" s="14"/>
      <c r="S25" s="14"/>
      <c r="T25" s="14"/>
    </row>
    <row r="26" spans="1:30" ht="25" customHeight="1" x14ac:dyDescent="0.25">
      <c r="A26" s="359"/>
      <c r="B26" s="359"/>
      <c r="C26" s="359"/>
      <c r="D26" s="394"/>
      <c r="E26" s="395"/>
      <c r="F26" s="394"/>
      <c r="G26" s="394"/>
      <c r="H26" s="394"/>
      <c r="I26" s="394"/>
      <c r="J26" s="394"/>
      <c r="K26" s="394"/>
      <c r="L26" s="394"/>
      <c r="M26" s="359"/>
      <c r="N26" s="359"/>
      <c r="O26" s="359"/>
      <c r="P26" s="359"/>
      <c r="Q26" s="359"/>
      <c r="R26" s="359"/>
      <c r="S26" s="359"/>
      <c r="T26" s="359"/>
    </row>
    <row r="27" spans="1:30" ht="25" customHeight="1" x14ac:dyDescent="0.25">
      <c r="A27" s="359"/>
      <c r="B27" s="359"/>
      <c r="C27" s="430" t="s">
        <v>6</v>
      </c>
      <c r="D27" s="426"/>
      <c r="E27" s="8"/>
      <c r="F27" s="427" t="s">
        <v>11</v>
      </c>
      <c r="G27" s="428"/>
      <c r="H27" s="427" t="s">
        <v>7</v>
      </c>
      <c r="I27" s="428"/>
      <c r="J27" s="428"/>
      <c r="K27" s="428"/>
      <c r="L27" s="428"/>
      <c r="M27" s="428"/>
      <c r="N27" s="428"/>
      <c r="O27" s="428"/>
      <c r="P27" s="8"/>
      <c r="Q27" s="8"/>
      <c r="R27" s="8"/>
      <c r="S27" s="8"/>
      <c r="T27" s="8"/>
    </row>
    <row r="28" spans="1:30" ht="25" customHeight="1" x14ac:dyDescent="0.25">
      <c r="A28" s="359"/>
      <c r="B28" s="359"/>
      <c r="C28" s="359"/>
      <c r="D28" s="10"/>
      <c r="E28" s="9"/>
      <c r="F28" s="415"/>
      <c r="G28" s="416"/>
      <c r="H28" s="416"/>
      <c r="I28" s="416"/>
      <c r="J28" s="416"/>
      <c r="K28" s="416"/>
      <c r="L28" s="416"/>
      <c r="M28" s="416"/>
      <c r="N28" s="416"/>
      <c r="O28" s="416"/>
      <c r="P28" s="416"/>
      <c r="Q28" s="416"/>
      <c r="R28" s="416"/>
      <c r="S28" s="5"/>
      <c r="T28" s="5"/>
    </row>
    <row r="29" spans="1:30" ht="25" customHeight="1" x14ac:dyDescent="0.25">
      <c r="A29" s="359"/>
      <c r="B29" s="359"/>
      <c r="C29" s="359"/>
      <c r="D29" s="359"/>
      <c r="E29" s="359"/>
      <c r="F29" s="359"/>
      <c r="G29" s="359"/>
      <c r="H29" s="359"/>
      <c r="I29" s="359"/>
      <c r="J29" s="359"/>
      <c r="K29" s="359"/>
      <c r="L29" s="359"/>
      <c r="M29" s="359"/>
      <c r="N29" s="359"/>
      <c r="O29" s="359"/>
      <c r="P29" s="359"/>
      <c r="Q29" s="359"/>
      <c r="R29" s="359"/>
      <c r="S29" s="359"/>
      <c r="T29" s="359"/>
    </row>
    <row r="30" spans="1:30" ht="20.149999999999999" customHeight="1" x14ac:dyDescent="0.25">
      <c r="A30" s="6"/>
      <c r="B30" s="6"/>
      <c r="C30" s="429" t="s">
        <v>8</v>
      </c>
      <c r="D30" s="426"/>
      <c r="E30" s="19"/>
      <c r="F30" s="425" t="s">
        <v>18</v>
      </c>
      <c r="G30" s="426"/>
      <c r="H30" s="426"/>
      <c r="I30" s="426"/>
      <c r="J30" s="426"/>
      <c r="K30" s="426"/>
      <c r="L30" s="426"/>
      <c r="M30" s="426"/>
      <c r="N30" s="426"/>
      <c r="O30" s="426"/>
      <c r="P30" s="426"/>
      <c r="Q30" s="14"/>
      <c r="R30" s="14"/>
      <c r="S30" s="14"/>
      <c r="T30" s="14"/>
    </row>
    <row r="31" spans="1:30" ht="18" customHeight="1" x14ac:dyDescent="0.25">
      <c r="A31" s="6"/>
      <c r="B31" s="6"/>
      <c r="C31" s="6"/>
      <c r="D31" s="6"/>
      <c r="E31" s="6"/>
      <c r="F31" s="6"/>
      <c r="G31" s="6"/>
      <c r="H31" s="6"/>
      <c r="I31" s="6"/>
      <c r="J31" s="394"/>
      <c r="K31" s="402"/>
      <c r="L31" s="402"/>
      <c r="M31" s="402"/>
      <c r="N31" s="359"/>
      <c r="O31" s="359"/>
      <c r="P31" s="10"/>
      <c r="Q31" s="9"/>
      <c r="R31" s="403" t="s">
        <v>12</v>
      </c>
      <c r="S31" s="404"/>
      <c r="T31" s="9"/>
    </row>
    <row r="32" spans="1:30" ht="34" customHeight="1" x14ac:dyDescent="0.25">
      <c r="A32" s="6"/>
      <c r="B32" s="6"/>
      <c r="C32" s="6"/>
      <c r="D32" s="6"/>
      <c r="E32" s="6"/>
      <c r="F32" s="6"/>
      <c r="G32" s="6"/>
      <c r="H32" s="6"/>
      <c r="I32" s="6"/>
      <c r="J32" s="394"/>
      <c r="K32" s="6"/>
      <c r="L32" s="405"/>
      <c r="M32" s="405"/>
      <c r="N32" s="405"/>
      <c r="O32" s="405"/>
      <c r="P32" s="10"/>
      <c r="Q32" s="9"/>
      <c r="R32" s="421" t="s">
        <v>10</v>
      </c>
      <c r="S32" s="422"/>
      <c r="T32" s="9"/>
    </row>
    <row r="33" spans="1:20" ht="39.65" customHeight="1" x14ac:dyDescent="0.25">
      <c r="A33" s="6"/>
      <c r="B33" s="6"/>
      <c r="C33" s="6"/>
      <c r="D33" s="6"/>
      <c r="E33" s="6"/>
      <c r="F33" s="6"/>
      <c r="G33" s="6"/>
      <c r="H33" s="6"/>
      <c r="I33" s="6"/>
      <c r="J33" s="394"/>
      <c r="K33" s="359"/>
      <c r="L33" s="359"/>
      <c r="M33" s="359"/>
      <c r="N33" s="359"/>
      <c r="O33" s="359"/>
      <c r="P33" s="10"/>
      <c r="Q33" s="9"/>
      <c r="R33" s="423"/>
      <c r="S33" s="424"/>
      <c r="T33" s="9"/>
    </row>
    <row r="34" spans="1:20" ht="17.5" customHeight="1" x14ac:dyDescent="0.25">
      <c r="A34" s="358"/>
      <c r="B34" s="358"/>
      <c r="C34" s="358"/>
      <c r="D34" s="358"/>
      <c r="E34" s="358"/>
      <c r="F34" s="358"/>
      <c r="G34" s="358"/>
      <c r="H34" s="358"/>
      <c r="I34" s="358"/>
      <c r="J34" s="358"/>
      <c r="K34" s="400"/>
      <c r="L34" s="400"/>
      <c r="M34" s="400"/>
      <c r="N34" s="400"/>
      <c r="O34" s="400"/>
      <c r="P34" s="358"/>
      <c r="Q34" s="358"/>
      <c r="R34" s="358"/>
      <c r="S34" s="358"/>
      <c r="T34" s="358"/>
    </row>
  </sheetData>
  <mergeCells count="69">
    <mergeCell ref="V2:Y2"/>
    <mergeCell ref="V4:AE4"/>
    <mergeCell ref="C25:D25"/>
    <mergeCell ref="C27:D27"/>
    <mergeCell ref="V18:W18"/>
    <mergeCell ref="V19:W19"/>
    <mergeCell ref="X17:AD17"/>
    <mergeCell ref="X10:AN10"/>
    <mergeCell ref="H9:T9"/>
    <mergeCell ref="C9:E9"/>
    <mergeCell ref="F9:G9"/>
    <mergeCell ref="V15:W15"/>
    <mergeCell ref="V16:W16"/>
    <mergeCell ref="V17:W17"/>
    <mergeCell ref="V14:W14"/>
    <mergeCell ref="V6:W6"/>
    <mergeCell ref="V7:W7"/>
    <mergeCell ref="R32:S33"/>
    <mergeCell ref="A22:T22"/>
    <mergeCell ref="A21:T21"/>
    <mergeCell ref="F25:P25"/>
    <mergeCell ref="F30:P30"/>
    <mergeCell ref="J31:J33"/>
    <mergeCell ref="K31:M31"/>
    <mergeCell ref="N31:O31"/>
    <mergeCell ref="A29:T29"/>
    <mergeCell ref="A27:B27"/>
    <mergeCell ref="F27:G27"/>
    <mergeCell ref="H27:O27"/>
    <mergeCell ref="A26:C26"/>
    <mergeCell ref="C30:D30"/>
    <mergeCell ref="A13:B14"/>
    <mergeCell ref="A34:J34"/>
    <mergeCell ref="K34:O34"/>
    <mergeCell ref="P34:T34"/>
    <mergeCell ref="A11:T11"/>
    <mergeCell ref="F18:T18"/>
    <mergeCell ref="F20:G20"/>
    <mergeCell ref="A28:C28"/>
    <mergeCell ref="A25:B25"/>
    <mergeCell ref="A19:T19"/>
    <mergeCell ref="A20:B20"/>
    <mergeCell ref="L32:O32"/>
    <mergeCell ref="K33:O33"/>
    <mergeCell ref="K20:Q20"/>
    <mergeCell ref="D26:L26"/>
    <mergeCell ref="M26:T26"/>
    <mergeCell ref="R31:S31"/>
    <mergeCell ref="F28:R28"/>
    <mergeCell ref="A6:T6"/>
    <mergeCell ref="A7:T7"/>
    <mergeCell ref="A15:T15"/>
    <mergeCell ref="H13:T13"/>
    <mergeCell ref="H14:T14"/>
    <mergeCell ref="A16:B16"/>
    <mergeCell ref="A17:T17"/>
    <mergeCell ref="H4:T4"/>
    <mergeCell ref="A1:H1"/>
    <mergeCell ref="A2:T2"/>
    <mergeCell ref="B3:T3"/>
    <mergeCell ref="P1:T1"/>
    <mergeCell ref="A5:T5"/>
    <mergeCell ref="A12:T12"/>
    <mergeCell ref="B23:F23"/>
    <mergeCell ref="A8:T8"/>
    <mergeCell ref="A9:B9"/>
    <mergeCell ref="A10:T10"/>
    <mergeCell ref="A18:B18"/>
    <mergeCell ref="H16:T16"/>
  </mergeCells>
  <phoneticPr fontId="2"/>
  <pageMargins left="0.70866141732283472" right="0.70866141732283472" top="0.94488188976377963" bottom="0.74803149606299213" header="0.31496062992125984" footer="0.31496062992125984"/>
  <pageSetup paperSize="9" scale="75" orientation="portrait" r:id="rId1"/>
  <rowBreaks count="1" manualBreakCount="1">
    <brk id="3" max="16383" man="1"/>
  </rowBreaks>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80E72-4083-4BC3-8740-200609694811}">
  <sheetPr>
    <tabColor rgb="FFFFC000"/>
    <pageSetUpPr fitToPage="1"/>
  </sheetPr>
  <dimension ref="A1:AL90"/>
  <sheetViews>
    <sheetView view="pageBreakPreview" zoomScale="70" zoomScaleNormal="80" zoomScaleSheetLayoutView="70" workbookViewId="0">
      <selection activeCell="AH10" sqref="AH10"/>
    </sheetView>
  </sheetViews>
  <sheetFormatPr defaultColWidth="9" defaultRowHeight="23.15" customHeight="1" x14ac:dyDescent="0.25"/>
  <cols>
    <col min="1" max="2" width="1.6328125" style="146" customWidth="1"/>
    <col min="3" max="3" width="13.6328125" style="146" customWidth="1"/>
    <col min="4" max="12" width="3.90625" style="146" customWidth="1"/>
    <col min="13" max="13" width="10.6328125" style="146" customWidth="1"/>
    <col min="14" max="28" width="3.90625" style="146" customWidth="1"/>
    <col min="29" max="30" width="1.6328125" style="146" customWidth="1"/>
    <col min="31" max="31" width="9" style="41"/>
    <col min="32" max="32" width="21.7265625" style="42" customWidth="1"/>
    <col min="33" max="33" width="5.453125" style="42" customWidth="1"/>
    <col min="34" max="34" width="23.453125" style="42" customWidth="1"/>
    <col min="35" max="35" width="21.7265625" style="42" bestFit="1" customWidth="1"/>
    <col min="36" max="36" width="18.90625" style="42" customWidth="1"/>
    <col min="37" max="37" width="10.6328125" style="42" customWidth="1"/>
    <col min="38" max="38" width="21.453125" style="42" customWidth="1"/>
    <col min="39" max="256" width="9" style="42"/>
    <col min="257" max="258" width="1.6328125" style="42" customWidth="1"/>
    <col min="259" max="259" width="13.6328125" style="42" customWidth="1"/>
    <col min="260" max="268" width="3.90625" style="42" customWidth="1"/>
    <col min="269" max="269" width="10.6328125" style="42" customWidth="1"/>
    <col min="270" max="284" width="3.90625" style="42" customWidth="1"/>
    <col min="285" max="286" width="1.6328125" style="42" customWidth="1"/>
    <col min="287" max="287" width="9" style="42"/>
    <col min="288" max="288" width="21.7265625" style="42" customWidth="1"/>
    <col min="289" max="289" width="5.453125" style="42" customWidth="1"/>
    <col min="290" max="290" width="23.453125" style="42" customWidth="1"/>
    <col min="291" max="291" width="21.7265625" style="42" bestFit="1" customWidth="1"/>
    <col min="292" max="292" width="18.90625" style="42" customWidth="1"/>
    <col min="293" max="293" width="10.6328125" style="42" customWidth="1"/>
    <col min="294" max="294" width="21.453125" style="42" customWidth="1"/>
    <col min="295" max="512" width="9" style="42"/>
    <col min="513" max="514" width="1.6328125" style="42" customWidth="1"/>
    <col min="515" max="515" width="13.6328125" style="42" customWidth="1"/>
    <col min="516" max="524" width="3.90625" style="42" customWidth="1"/>
    <col min="525" max="525" width="10.6328125" style="42" customWidth="1"/>
    <col min="526" max="540" width="3.90625" style="42" customWidth="1"/>
    <col min="541" max="542" width="1.6328125" style="42" customWidth="1"/>
    <col min="543" max="543" width="9" style="42"/>
    <col min="544" max="544" width="21.7265625" style="42" customWidth="1"/>
    <col min="545" max="545" width="5.453125" style="42" customWidth="1"/>
    <col min="546" max="546" width="23.453125" style="42" customWidth="1"/>
    <col min="547" max="547" width="21.7265625" style="42" bestFit="1" customWidth="1"/>
    <col min="548" max="548" width="18.90625" style="42" customWidth="1"/>
    <col min="549" max="549" width="10.6328125" style="42" customWidth="1"/>
    <col min="550" max="550" width="21.453125" style="42" customWidth="1"/>
    <col min="551" max="768" width="9" style="42"/>
    <col min="769" max="770" width="1.6328125" style="42" customWidth="1"/>
    <col min="771" max="771" width="13.6328125" style="42" customWidth="1"/>
    <col min="772" max="780" width="3.90625" style="42" customWidth="1"/>
    <col min="781" max="781" width="10.6328125" style="42" customWidth="1"/>
    <col min="782" max="796" width="3.90625" style="42" customWidth="1"/>
    <col min="797" max="798" width="1.6328125" style="42" customWidth="1"/>
    <col min="799" max="799" width="9" style="42"/>
    <col min="800" max="800" width="21.7265625" style="42" customWidth="1"/>
    <col min="801" max="801" width="5.453125" style="42" customWidth="1"/>
    <col min="802" max="802" width="23.453125" style="42" customWidth="1"/>
    <col min="803" max="803" width="21.7265625" style="42" bestFit="1" customWidth="1"/>
    <col min="804" max="804" width="18.90625" style="42" customWidth="1"/>
    <col min="805" max="805" width="10.6328125" style="42" customWidth="1"/>
    <col min="806" max="806" width="21.453125" style="42" customWidth="1"/>
    <col min="807" max="1024" width="9" style="42"/>
    <col min="1025" max="1026" width="1.6328125" style="42" customWidth="1"/>
    <col min="1027" max="1027" width="13.6328125" style="42" customWidth="1"/>
    <col min="1028" max="1036" width="3.90625" style="42" customWidth="1"/>
    <col min="1037" max="1037" width="10.6328125" style="42" customWidth="1"/>
    <col min="1038" max="1052" width="3.90625" style="42" customWidth="1"/>
    <col min="1053" max="1054" width="1.6328125" style="42" customWidth="1"/>
    <col min="1055" max="1055" width="9" style="42"/>
    <col min="1056" max="1056" width="21.7265625" style="42" customWidth="1"/>
    <col min="1057" max="1057" width="5.453125" style="42" customWidth="1"/>
    <col min="1058" max="1058" width="23.453125" style="42" customWidth="1"/>
    <col min="1059" max="1059" width="21.7265625" style="42" bestFit="1" customWidth="1"/>
    <col min="1060" max="1060" width="18.90625" style="42" customWidth="1"/>
    <col min="1061" max="1061" width="10.6328125" style="42" customWidth="1"/>
    <col min="1062" max="1062" width="21.453125" style="42" customWidth="1"/>
    <col min="1063" max="1280" width="9" style="42"/>
    <col min="1281" max="1282" width="1.6328125" style="42" customWidth="1"/>
    <col min="1283" max="1283" width="13.6328125" style="42" customWidth="1"/>
    <col min="1284" max="1292" width="3.90625" style="42" customWidth="1"/>
    <col min="1293" max="1293" width="10.6328125" style="42" customWidth="1"/>
    <col min="1294" max="1308" width="3.90625" style="42" customWidth="1"/>
    <col min="1309" max="1310" width="1.6328125" style="42" customWidth="1"/>
    <col min="1311" max="1311" width="9" style="42"/>
    <col min="1312" max="1312" width="21.7265625" style="42" customWidth="1"/>
    <col min="1313" max="1313" width="5.453125" style="42" customWidth="1"/>
    <col min="1314" max="1314" width="23.453125" style="42" customWidth="1"/>
    <col min="1315" max="1315" width="21.7265625" style="42" bestFit="1" customWidth="1"/>
    <col min="1316" max="1316" width="18.90625" style="42" customWidth="1"/>
    <col min="1317" max="1317" width="10.6328125" style="42" customWidth="1"/>
    <col min="1318" max="1318" width="21.453125" style="42" customWidth="1"/>
    <col min="1319" max="1536" width="9" style="42"/>
    <col min="1537" max="1538" width="1.6328125" style="42" customWidth="1"/>
    <col min="1539" max="1539" width="13.6328125" style="42" customWidth="1"/>
    <col min="1540" max="1548" width="3.90625" style="42" customWidth="1"/>
    <col min="1549" max="1549" width="10.6328125" style="42" customWidth="1"/>
    <col min="1550" max="1564" width="3.90625" style="42" customWidth="1"/>
    <col min="1565" max="1566" width="1.6328125" style="42" customWidth="1"/>
    <col min="1567" max="1567" width="9" style="42"/>
    <col min="1568" max="1568" width="21.7265625" style="42" customWidth="1"/>
    <col min="1569" max="1569" width="5.453125" style="42" customWidth="1"/>
    <col min="1570" max="1570" width="23.453125" style="42" customWidth="1"/>
    <col min="1571" max="1571" width="21.7265625" style="42" bestFit="1" customWidth="1"/>
    <col min="1572" max="1572" width="18.90625" style="42" customWidth="1"/>
    <col min="1573" max="1573" width="10.6328125" style="42" customWidth="1"/>
    <col min="1574" max="1574" width="21.453125" style="42" customWidth="1"/>
    <col min="1575" max="1792" width="9" style="42"/>
    <col min="1793" max="1794" width="1.6328125" style="42" customWidth="1"/>
    <col min="1795" max="1795" width="13.6328125" style="42" customWidth="1"/>
    <col min="1796" max="1804" width="3.90625" style="42" customWidth="1"/>
    <col min="1805" max="1805" width="10.6328125" style="42" customWidth="1"/>
    <col min="1806" max="1820" width="3.90625" style="42" customWidth="1"/>
    <col min="1821" max="1822" width="1.6328125" style="42" customWidth="1"/>
    <col min="1823" max="1823" width="9" style="42"/>
    <col min="1824" max="1824" width="21.7265625" style="42" customWidth="1"/>
    <col min="1825" max="1825" width="5.453125" style="42" customWidth="1"/>
    <col min="1826" max="1826" width="23.453125" style="42" customWidth="1"/>
    <col min="1827" max="1827" width="21.7265625" style="42" bestFit="1" customWidth="1"/>
    <col min="1828" max="1828" width="18.90625" style="42" customWidth="1"/>
    <col min="1829" max="1829" width="10.6328125" style="42" customWidth="1"/>
    <col min="1830" max="1830" width="21.453125" style="42" customWidth="1"/>
    <col min="1831" max="2048" width="9" style="42"/>
    <col min="2049" max="2050" width="1.6328125" style="42" customWidth="1"/>
    <col min="2051" max="2051" width="13.6328125" style="42" customWidth="1"/>
    <col min="2052" max="2060" width="3.90625" style="42" customWidth="1"/>
    <col min="2061" max="2061" width="10.6328125" style="42" customWidth="1"/>
    <col min="2062" max="2076" width="3.90625" style="42" customWidth="1"/>
    <col min="2077" max="2078" width="1.6328125" style="42" customWidth="1"/>
    <col min="2079" max="2079" width="9" style="42"/>
    <col min="2080" max="2080" width="21.7265625" style="42" customWidth="1"/>
    <col min="2081" max="2081" width="5.453125" style="42" customWidth="1"/>
    <col min="2082" max="2082" width="23.453125" style="42" customWidth="1"/>
    <col min="2083" max="2083" width="21.7265625" style="42" bestFit="1" customWidth="1"/>
    <col min="2084" max="2084" width="18.90625" style="42" customWidth="1"/>
    <col min="2085" max="2085" width="10.6328125" style="42" customWidth="1"/>
    <col min="2086" max="2086" width="21.453125" style="42" customWidth="1"/>
    <col min="2087" max="2304" width="9" style="42"/>
    <col min="2305" max="2306" width="1.6328125" style="42" customWidth="1"/>
    <col min="2307" max="2307" width="13.6328125" style="42" customWidth="1"/>
    <col min="2308" max="2316" width="3.90625" style="42" customWidth="1"/>
    <col min="2317" max="2317" width="10.6328125" style="42" customWidth="1"/>
    <col min="2318" max="2332" width="3.90625" style="42" customWidth="1"/>
    <col min="2333" max="2334" width="1.6328125" style="42" customWidth="1"/>
    <col min="2335" max="2335" width="9" style="42"/>
    <col min="2336" max="2336" width="21.7265625" style="42" customWidth="1"/>
    <col min="2337" max="2337" width="5.453125" style="42" customWidth="1"/>
    <col min="2338" max="2338" width="23.453125" style="42" customWidth="1"/>
    <col min="2339" max="2339" width="21.7265625" style="42" bestFit="1" customWidth="1"/>
    <col min="2340" max="2340" width="18.90625" style="42" customWidth="1"/>
    <col min="2341" max="2341" width="10.6328125" style="42" customWidth="1"/>
    <col min="2342" max="2342" width="21.453125" style="42" customWidth="1"/>
    <col min="2343" max="2560" width="9" style="42"/>
    <col min="2561" max="2562" width="1.6328125" style="42" customWidth="1"/>
    <col min="2563" max="2563" width="13.6328125" style="42" customWidth="1"/>
    <col min="2564" max="2572" width="3.90625" style="42" customWidth="1"/>
    <col min="2573" max="2573" width="10.6328125" style="42" customWidth="1"/>
    <col min="2574" max="2588" width="3.90625" style="42" customWidth="1"/>
    <col min="2589" max="2590" width="1.6328125" style="42" customWidth="1"/>
    <col min="2591" max="2591" width="9" style="42"/>
    <col min="2592" max="2592" width="21.7265625" style="42" customWidth="1"/>
    <col min="2593" max="2593" width="5.453125" style="42" customWidth="1"/>
    <col min="2594" max="2594" width="23.453125" style="42" customWidth="1"/>
    <col min="2595" max="2595" width="21.7265625" style="42" bestFit="1" customWidth="1"/>
    <col min="2596" max="2596" width="18.90625" style="42" customWidth="1"/>
    <col min="2597" max="2597" width="10.6328125" style="42" customWidth="1"/>
    <col min="2598" max="2598" width="21.453125" style="42" customWidth="1"/>
    <col min="2599" max="2816" width="9" style="42"/>
    <col min="2817" max="2818" width="1.6328125" style="42" customWidth="1"/>
    <col min="2819" max="2819" width="13.6328125" style="42" customWidth="1"/>
    <col min="2820" max="2828" width="3.90625" style="42" customWidth="1"/>
    <col min="2829" max="2829" width="10.6328125" style="42" customWidth="1"/>
    <col min="2830" max="2844" width="3.90625" style="42" customWidth="1"/>
    <col min="2845" max="2846" width="1.6328125" style="42" customWidth="1"/>
    <col min="2847" max="2847" width="9" style="42"/>
    <col min="2848" max="2848" width="21.7265625" style="42" customWidth="1"/>
    <col min="2849" max="2849" width="5.453125" style="42" customWidth="1"/>
    <col min="2850" max="2850" width="23.453125" style="42" customWidth="1"/>
    <col min="2851" max="2851" width="21.7265625" style="42" bestFit="1" customWidth="1"/>
    <col min="2852" max="2852" width="18.90625" style="42" customWidth="1"/>
    <col min="2853" max="2853" width="10.6328125" style="42" customWidth="1"/>
    <col min="2854" max="2854" width="21.453125" style="42" customWidth="1"/>
    <col min="2855" max="3072" width="9" style="42"/>
    <col min="3073" max="3074" width="1.6328125" style="42" customWidth="1"/>
    <col min="3075" max="3075" width="13.6328125" style="42" customWidth="1"/>
    <col min="3076" max="3084" width="3.90625" style="42" customWidth="1"/>
    <col min="3085" max="3085" width="10.6328125" style="42" customWidth="1"/>
    <col min="3086" max="3100" width="3.90625" style="42" customWidth="1"/>
    <col min="3101" max="3102" width="1.6328125" style="42" customWidth="1"/>
    <col min="3103" max="3103" width="9" style="42"/>
    <col min="3104" max="3104" width="21.7265625" style="42" customWidth="1"/>
    <col min="3105" max="3105" width="5.453125" style="42" customWidth="1"/>
    <col min="3106" max="3106" width="23.453125" style="42" customWidth="1"/>
    <col min="3107" max="3107" width="21.7265625" style="42" bestFit="1" customWidth="1"/>
    <col min="3108" max="3108" width="18.90625" style="42" customWidth="1"/>
    <col min="3109" max="3109" width="10.6328125" style="42" customWidth="1"/>
    <col min="3110" max="3110" width="21.453125" style="42" customWidth="1"/>
    <col min="3111" max="3328" width="9" style="42"/>
    <col min="3329" max="3330" width="1.6328125" style="42" customWidth="1"/>
    <col min="3331" max="3331" width="13.6328125" style="42" customWidth="1"/>
    <col min="3332" max="3340" width="3.90625" style="42" customWidth="1"/>
    <col min="3341" max="3341" width="10.6328125" style="42" customWidth="1"/>
    <col min="3342" max="3356" width="3.90625" style="42" customWidth="1"/>
    <col min="3357" max="3358" width="1.6328125" style="42" customWidth="1"/>
    <col min="3359" max="3359" width="9" style="42"/>
    <col min="3360" max="3360" width="21.7265625" style="42" customWidth="1"/>
    <col min="3361" max="3361" width="5.453125" style="42" customWidth="1"/>
    <col min="3362" max="3362" width="23.453125" style="42" customWidth="1"/>
    <col min="3363" max="3363" width="21.7265625" style="42" bestFit="1" customWidth="1"/>
    <col min="3364" max="3364" width="18.90625" style="42" customWidth="1"/>
    <col min="3365" max="3365" width="10.6328125" style="42" customWidth="1"/>
    <col min="3366" max="3366" width="21.453125" style="42" customWidth="1"/>
    <col min="3367" max="3584" width="9" style="42"/>
    <col min="3585" max="3586" width="1.6328125" style="42" customWidth="1"/>
    <col min="3587" max="3587" width="13.6328125" style="42" customWidth="1"/>
    <col min="3588" max="3596" width="3.90625" style="42" customWidth="1"/>
    <col min="3597" max="3597" width="10.6328125" style="42" customWidth="1"/>
    <col min="3598" max="3612" width="3.90625" style="42" customWidth="1"/>
    <col min="3613" max="3614" width="1.6328125" style="42" customWidth="1"/>
    <col min="3615" max="3615" width="9" style="42"/>
    <col min="3616" max="3616" width="21.7265625" style="42" customWidth="1"/>
    <col min="3617" max="3617" width="5.453125" style="42" customWidth="1"/>
    <col min="3618" max="3618" width="23.453125" style="42" customWidth="1"/>
    <col min="3619" max="3619" width="21.7265625" style="42" bestFit="1" customWidth="1"/>
    <col min="3620" max="3620" width="18.90625" style="42" customWidth="1"/>
    <col min="3621" max="3621" width="10.6328125" style="42" customWidth="1"/>
    <col min="3622" max="3622" width="21.453125" style="42" customWidth="1"/>
    <col min="3623" max="3840" width="9" style="42"/>
    <col min="3841" max="3842" width="1.6328125" style="42" customWidth="1"/>
    <col min="3843" max="3843" width="13.6328125" style="42" customWidth="1"/>
    <col min="3844" max="3852" width="3.90625" style="42" customWidth="1"/>
    <col min="3853" max="3853" width="10.6328125" style="42" customWidth="1"/>
    <col min="3854" max="3868" width="3.90625" style="42" customWidth="1"/>
    <col min="3869" max="3870" width="1.6328125" style="42" customWidth="1"/>
    <col min="3871" max="3871" width="9" style="42"/>
    <col min="3872" max="3872" width="21.7265625" style="42" customWidth="1"/>
    <col min="3873" max="3873" width="5.453125" style="42" customWidth="1"/>
    <col min="3874" max="3874" width="23.453125" style="42" customWidth="1"/>
    <col min="3875" max="3875" width="21.7265625" style="42" bestFit="1" customWidth="1"/>
    <col min="3876" max="3876" width="18.90625" style="42" customWidth="1"/>
    <col min="3877" max="3877" width="10.6328125" style="42" customWidth="1"/>
    <col min="3878" max="3878" width="21.453125" style="42" customWidth="1"/>
    <col min="3879" max="4096" width="9" style="42"/>
    <col min="4097" max="4098" width="1.6328125" style="42" customWidth="1"/>
    <col min="4099" max="4099" width="13.6328125" style="42" customWidth="1"/>
    <col min="4100" max="4108" width="3.90625" style="42" customWidth="1"/>
    <col min="4109" max="4109" width="10.6328125" style="42" customWidth="1"/>
    <col min="4110" max="4124" width="3.90625" style="42" customWidth="1"/>
    <col min="4125" max="4126" width="1.6328125" style="42" customWidth="1"/>
    <col min="4127" max="4127" width="9" style="42"/>
    <col min="4128" max="4128" width="21.7265625" style="42" customWidth="1"/>
    <col min="4129" max="4129" width="5.453125" style="42" customWidth="1"/>
    <col min="4130" max="4130" width="23.453125" style="42" customWidth="1"/>
    <col min="4131" max="4131" width="21.7265625" style="42" bestFit="1" customWidth="1"/>
    <col min="4132" max="4132" width="18.90625" style="42" customWidth="1"/>
    <col min="4133" max="4133" width="10.6328125" style="42" customWidth="1"/>
    <col min="4134" max="4134" width="21.453125" style="42" customWidth="1"/>
    <col min="4135" max="4352" width="9" style="42"/>
    <col min="4353" max="4354" width="1.6328125" style="42" customWidth="1"/>
    <col min="4355" max="4355" width="13.6328125" style="42" customWidth="1"/>
    <col min="4356" max="4364" width="3.90625" style="42" customWidth="1"/>
    <col min="4365" max="4365" width="10.6328125" style="42" customWidth="1"/>
    <col min="4366" max="4380" width="3.90625" style="42" customWidth="1"/>
    <col min="4381" max="4382" width="1.6328125" style="42" customWidth="1"/>
    <col min="4383" max="4383" width="9" style="42"/>
    <col min="4384" max="4384" width="21.7265625" style="42" customWidth="1"/>
    <col min="4385" max="4385" width="5.453125" style="42" customWidth="1"/>
    <col min="4386" max="4386" width="23.453125" style="42" customWidth="1"/>
    <col min="4387" max="4387" width="21.7265625" style="42" bestFit="1" customWidth="1"/>
    <col min="4388" max="4388" width="18.90625" style="42" customWidth="1"/>
    <col min="4389" max="4389" width="10.6328125" style="42" customWidth="1"/>
    <col min="4390" max="4390" width="21.453125" style="42" customWidth="1"/>
    <col min="4391" max="4608" width="9" style="42"/>
    <col min="4609" max="4610" width="1.6328125" style="42" customWidth="1"/>
    <col min="4611" max="4611" width="13.6328125" style="42" customWidth="1"/>
    <col min="4612" max="4620" width="3.90625" style="42" customWidth="1"/>
    <col min="4621" max="4621" width="10.6328125" style="42" customWidth="1"/>
    <col min="4622" max="4636" width="3.90625" style="42" customWidth="1"/>
    <col min="4637" max="4638" width="1.6328125" style="42" customWidth="1"/>
    <col min="4639" max="4639" width="9" style="42"/>
    <col min="4640" max="4640" width="21.7265625" style="42" customWidth="1"/>
    <col min="4641" max="4641" width="5.453125" style="42" customWidth="1"/>
    <col min="4642" max="4642" width="23.453125" style="42" customWidth="1"/>
    <col min="4643" max="4643" width="21.7265625" style="42" bestFit="1" customWidth="1"/>
    <col min="4644" max="4644" width="18.90625" style="42" customWidth="1"/>
    <col min="4645" max="4645" width="10.6328125" style="42" customWidth="1"/>
    <col min="4646" max="4646" width="21.453125" style="42" customWidth="1"/>
    <col min="4647" max="4864" width="9" style="42"/>
    <col min="4865" max="4866" width="1.6328125" style="42" customWidth="1"/>
    <col min="4867" max="4867" width="13.6328125" style="42" customWidth="1"/>
    <col min="4868" max="4876" width="3.90625" style="42" customWidth="1"/>
    <col min="4877" max="4877" width="10.6328125" style="42" customWidth="1"/>
    <col min="4878" max="4892" width="3.90625" style="42" customWidth="1"/>
    <col min="4893" max="4894" width="1.6328125" style="42" customWidth="1"/>
    <col min="4895" max="4895" width="9" style="42"/>
    <col min="4896" max="4896" width="21.7265625" style="42" customWidth="1"/>
    <col min="4897" max="4897" width="5.453125" style="42" customWidth="1"/>
    <col min="4898" max="4898" width="23.453125" style="42" customWidth="1"/>
    <col min="4899" max="4899" width="21.7265625" style="42" bestFit="1" customWidth="1"/>
    <col min="4900" max="4900" width="18.90625" style="42" customWidth="1"/>
    <col min="4901" max="4901" width="10.6328125" style="42" customWidth="1"/>
    <col min="4902" max="4902" width="21.453125" style="42" customWidth="1"/>
    <col min="4903" max="5120" width="9" style="42"/>
    <col min="5121" max="5122" width="1.6328125" style="42" customWidth="1"/>
    <col min="5123" max="5123" width="13.6328125" style="42" customWidth="1"/>
    <col min="5124" max="5132" width="3.90625" style="42" customWidth="1"/>
    <col min="5133" max="5133" width="10.6328125" style="42" customWidth="1"/>
    <col min="5134" max="5148" width="3.90625" style="42" customWidth="1"/>
    <col min="5149" max="5150" width="1.6328125" style="42" customWidth="1"/>
    <col min="5151" max="5151" width="9" style="42"/>
    <col min="5152" max="5152" width="21.7265625" style="42" customWidth="1"/>
    <col min="5153" max="5153" width="5.453125" style="42" customWidth="1"/>
    <col min="5154" max="5154" width="23.453125" style="42" customWidth="1"/>
    <col min="5155" max="5155" width="21.7265625" style="42" bestFit="1" customWidth="1"/>
    <col min="5156" max="5156" width="18.90625" style="42" customWidth="1"/>
    <col min="5157" max="5157" width="10.6328125" style="42" customWidth="1"/>
    <col min="5158" max="5158" width="21.453125" style="42" customWidth="1"/>
    <col min="5159" max="5376" width="9" style="42"/>
    <col min="5377" max="5378" width="1.6328125" style="42" customWidth="1"/>
    <col min="5379" max="5379" width="13.6328125" style="42" customWidth="1"/>
    <col min="5380" max="5388" width="3.90625" style="42" customWidth="1"/>
    <col min="5389" max="5389" width="10.6328125" style="42" customWidth="1"/>
    <col min="5390" max="5404" width="3.90625" style="42" customWidth="1"/>
    <col min="5405" max="5406" width="1.6328125" style="42" customWidth="1"/>
    <col min="5407" max="5407" width="9" style="42"/>
    <col min="5408" max="5408" width="21.7265625" style="42" customWidth="1"/>
    <col min="5409" max="5409" width="5.453125" style="42" customWidth="1"/>
    <col min="5410" max="5410" width="23.453125" style="42" customWidth="1"/>
    <col min="5411" max="5411" width="21.7265625" style="42" bestFit="1" customWidth="1"/>
    <col min="5412" max="5412" width="18.90625" style="42" customWidth="1"/>
    <col min="5413" max="5413" width="10.6328125" style="42" customWidth="1"/>
    <col min="5414" max="5414" width="21.453125" style="42" customWidth="1"/>
    <col min="5415" max="5632" width="9" style="42"/>
    <col min="5633" max="5634" width="1.6328125" style="42" customWidth="1"/>
    <col min="5635" max="5635" width="13.6328125" style="42" customWidth="1"/>
    <col min="5636" max="5644" width="3.90625" style="42" customWidth="1"/>
    <col min="5645" max="5645" width="10.6328125" style="42" customWidth="1"/>
    <col min="5646" max="5660" width="3.90625" style="42" customWidth="1"/>
    <col min="5661" max="5662" width="1.6328125" style="42" customWidth="1"/>
    <col min="5663" max="5663" width="9" style="42"/>
    <col min="5664" max="5664" width="21.7265625" style="42" customWidth="1"/>
    <col min="5665" max="5665" width="5.453125" style="42" customWidth="1"/>
    <col min="5666" max="5666" width="23.453125" style="42" customWidth="1"/>
    <col min="5667" max="5667" width="21.7265625" style="42" bestFit="1" customWidth="1"/>
    <col min="5668" max="5668" width="18.90625" style="42" customWidth="1"/>
    <col min="5669" max="5669" width="10.6328125" style="42" customWidth="1"/>
    <col min="5670" max="5670" width="21.453125" style="42" customWidth="1"/>
    <col min="5671" max="5888" width="9" style="42"/>
    <col min="5889" max="5890" width="1.6328125" style="42" customWidth="1"/>
    <col min="5891" max="5891" width="13.6328125" style="42" customWidth="1"/>
    <col min="5892" max="5900" width="3.90625" style="42" customWidth="1"/>
    <col min="5901" max="5901" width="10.6328125" style="42" customWidth="1"/>
    <col min="5902" max="5916" width="3.90625" style="42" customWidth="1"/>
    <col min="5917" max="5918" width="1.6328125" style="42" customWidth="1"/>
    <col min="5919" max="5919" width="9" style="42"/>
    <col min="5920" max="5920" width="21.7265625" style="42" customWidth="1"/>
    <col min="5921" max="5921" width="5.453125" style="42" customWidth="1"/>
    <col min="5922" max="5922" width="23.453125" style="42" customWidth="1"/>
    <col min="5923" max="5923" width="21.7265625" style="42" bestFit="1" customWidth="1"/>
    <col min="5924" max="5924" width="18.90625" style="42" customWidth="1"/>
    <col min="5925" max="5925" width="10.6328125" style="42" customWidth="1"/>
    <col min="5926" max="5926" width="21.453125" style="42" customWidth="1"/>
    <col min="5927" max="6144" width="9" style="42"/>
    <col min="6145" max="6146" width="1.6328125" style="42" customWidth="1"/>
    <col min="6147" max="6147" width="13.6328125" style="42" customWidth="1"/>
    <col min="6148" max="6156" width="3.90625" style="42" customWidth="1"/>
    <col min="6157" max="6157" width="10.6328125" style="42" customWidth="1"/>
    <col min="6158" max="6172" width="3.90625" style="42" customWidth="1"/>
    <col min="6173" max="6174" width="1.6328125" style="42" customWidth="1"/>
    <col min="6175" max="6175" width="9" style="42"/>
    <col min="6176" max="6176" width="21.7265625" style="42" customWidth="1"/>
    <col min="6177" max="6177" width="5.453125" style="42" customWidth="1"/>
    <col min="6178" max="6178" width="23.453125" style="42" customWidth="1"/>
    <col min="6179" max="6179" width="21.7265625" style="42" bestFit="1" customWidth="1"/>
    <col min="6180" max="6180" width="18.90625" style="42" customWidth="1"/>
    <col min="6181" max="6181" width="10.6328125" style="42" customWidth="1"/>
    <col min="6182" max="6182" width="21.453125" style="42" customWidth="1"/>
    <col min="6183" max="6400" width="9" style="42"/>
    <col min="6401" max="6402" width="1.6328125" style="42" customWidth="1"/>
    <col min="6403" max="6403" width="13.6328125" style="42" customWidth="1"/>
    <col min="6404" max="6412" width="3.90625" style="42" customWidth="1"/>
    <col min="6413" max="6413" width="10.6328125" style="42" customWidth="1"/>
    <col min="6414" max="6428" width="3.90625" style="42" customWidth="1"/>
    <col min="6429" max="6430" width="1.6328125" style="42" customWidth="1"/>
    <col min="6431" max="6431" width="9" style="42"/>
    <col min="6432" max="6432" width="21.7265625" style="42" customWidth="1"/>
    <col min="6433" max="6433" width="5.453125" style="42" customWidth="1"/>
    <col min="6434" max="6434" width="23.453125" style="42" customWidth="1"/>
    <col min="6435" max="6435" width="21.7265625" style="42" bestFit="1" customWidth="1"/>
    <col min="6436" max="6436" width="18.90625" style="42" customWidth="1"/>
    <col min="6437" max="6437" width="10.6328125" style="42" customWidth="1"/>
    <col min="6438" max="6438" width="21.453125" style="42" customWidth="1"/>
    <col min="6439" max="6656" width="9" style="42"/>
    <col min="6657" max="6658" width="1.6328125" style="42" customWidth="1"/>
    <col min="6659" max="6659" width="13.6328125" style="42" customWidth="1"/>
    <col min="6660" max="6668" width="3.90625" style="42" customWidth="1"/>
    <col min="6669" max="6669" width="10.6328125" style="42" customWidth="1"/>
    <col min="6670" max="6684" width="3.90625" style="42" customWidth="1"/>
    <col min="6685" max="6686" width="1.6328125" style="42" customWidth="1"/>
    <col min="6687" max="6687" width="9" style="42"/>
    <col min="6688" max="6688" width="21.7265625" style="42" customWidth="1"/>
    <col min="6689" max="6689" width="5.453125" style="42" customWidth="1"/>
    <col min="6690" max="6690" width="23.453125" style="42" customWidth="1"/>
    <col min="6691" max="6691" width="21.7265625" style="42" bestFit="1" customWidth="1"/>
    <col min="6692" max="6692" width="18.90625" style="42" customWidth="1"/>
    <col min="6693" max="6693" width="10.6328125" style="42" customWidth="1"/>
    <col min="6694" max="6694" width="21.453125" style="42" customWidth="1"/>
    <col min="6695" max="6912" width="9" style="42"/>
    <col min="6913" max="6914" width="1.6328125" style="42" customWidth="1"/>
    <col min="6915" max="6915" width="13.6328125" style="42" customWidth="1"/>
    <col min="6916" max="6924" width="3.90625" style="42" customWidth="1"/>
    <col min="6925" max="6925" width="10.6328125" style="42" customWidth="1"/>
    <col min="6926" max="6940" width="3.90625" style="42" customWidth="1"/>
    <col min="6941" max="6942" width="1.6328125" style="42" customWidth="1"/>
    <col min="6943" max="6943" width="9" style="42"/>
    <col min="6944" max="6944" width="21.7265625" style="42" customWidth="1"/>
    <col min="6945" max="6945" width="5.453125" style="42" customWidth="1"/>
    <col min="6946" max="6946" width="23.453125" style="42" customWidth="1"/>
    <col min="6947" max="6947" width="21.7265625" style="42" bestFit="1" customWidth="1"/>
    <col min="6948" max="6948" width="18.90625" style="42" customWidth="1"/>
    <col min="6949" max="6949" width="10.6328125" style="42" customWidth="1"/>
    <col min="6950" max="6950" width="21.453125" style="42" customWidth="1"/>
    <col min="6951" max="7168" width="9" style="42"/>
    <col min="7169" max="7170" width="1.6328125" style="42" customWidth="1"/>
    <col min="7171" max="7171" width="13.6328125" style="42" customWidth="1"/>
    <col min="7172" max="7180" width="3.90625" style="42" customWidth="1"/>
    <col min="7181" max="7181" width="10.6328125" style="42" customWidth="1"/>
    <col min="7182" max="7196" width="3.90625" style="42" customWidth="1"/>
    <col min="7197" max="7198" width="1.6328125" style="42" customWidth="1"/>
    <col min="7199" max="7199" width="9" style="42"/>
    <col min="7200" max="7200" width="21.7265625" style="42" customWidth="1"/>
    <col min="7201" max="7201" width="5.453125" style="42" customWidth="1"/>
    <col min="7202" max="7202" width="23.453125" style="42" customWidth="1"/>
    <col min="7203" max="7203" width="21.7265625" style="42" bestFit="1" customWidth="1"/>
    <col min="7204" max="7204" width="18.90625" style="42" customWidth="1"/>
    <col min="7205" max="7205" width="10.6328125" style="42" customWidth="1"/>
    <col min="7206" max="7206" width="21.453125" style="42" customWidth="1"/>
    <col min="7207" max="7424" width="9" style="42"/>
    <col min="7425" max="7426" width="1.6328125" style="42" customWidth="1"/>
    <col min="7427" max="7427" width="13.6328125" style="42" customWidth="1"/>
    <col min="7428" max="7436" width="3.90625" style="42" customWidth="1"/>
    <col min="7437" max="7437" width="10.6328125" style="42" customWidth="1"/>
    <col min="7438" max="7452" width="3.90625" style="42" customWidth="1"/>
    <col min="7453" max="7454" width="1.6328125" style="42" customWidth="1"/>
    <col min="7455" max="7455" width="9" style="42"/>
    <col min="7456" max="7456" width="21.7265625" style="42" customWidth="1"/>
    <col min="7457" max="7457" width="5.453125" style="42" customWidth="1"/>
    <col min="7458" max="7458" width="23.453125" style="42" customWidth="1"/>
    <col min="7459" max="7459" width="21.7265625" style="42" bestFit="1" customWidth="1"/>
    <col min="7460" max="7460" width="18.90625" style="42" customWidth="1"/>
    <col min="7461" max="7461" width="10.6328125" style="42" customWidth="1"/>
    <col min="7462" max="7462" width="21.453125" style="42" customWidth="1"/>
    <col min="7463" max="7680" width="9" style="42"/>
    <col min="7681" max="7682" width="1.6328125" style="42" customWidth="1"/>
    <col min="7683" max="7683" width="13.6328125" style="42" customWidth="1"/>
    <col min="7684" max="7692" width="3.90625" style="42" customWidth="1"/>
    <col min="7693" max="7693" width="10.6328125" style="42" customWidth="1"/>
    <col min="7694" max="7708" width="3.90625" style="42" customWidth="1"/>
    <col min="7709" max="7710" width="1.6328125" style="42" customWidth="1"/>
    <col min="7711" max="7711" width="9" style="42"/>
    <col min="7712" max="7712" width="21.7265625" style="42" customWidth="1"/>
    <col min="7713" max="7713" width="5.453125" style="42" customWidth="1"/>
    <col min="7714" max="7714" width="23.453125" style="42" customWidth="1"/>
    <col min="7715" max="7715" width="21.7265625" style="42" bestFit="1" customWidth="1"/>
    <col min="7716" max="7716" width="18.90625" style="42" customWidth="1"/>
    <col min="7717" max="7717" width="10.6328125" style="42" customWidth="1"/>
    <col min="7718" max="7718" width="21.453125" style="42" customWidth="1"/>
    <col min="7719" max="7936" width="9" style="42"/>
    <col min="7937" max="7938" width="1.6328125" style="42" customWidth="1"/>
    <col min="7939" max="7939" width="13.6328125" style="42" customWidth="1"/>
    <col min="7940" max="7948" width="3.90625" style="42" customWidth="1"/>
    <col min="7949" max="7949" width="10.6328125" style="42" customWidth="1"/>
    <col min="7950" max="7964" width="3.90625" style="42" customWidth="1"/>
    <col min="7965" max="7966" width="1.6328125" style="42" customWidth="1"/>
    <col min="7967" max="7967" width="9" style="42"/>
    <col min="7968" max="7968" width="21.7265625" style="42" customWidth="1"/>
    <col min="7969" max="7969" width="5.453125" style="42" customWidth="1"/>
    <col min="7970" max="7970" width="23.453125" style="42" customWidth="1"/>
    <col min="7971" max="7971" width="21.7265625" style="42" bestFit="1" customWidth="1"/>
    <col min="7972" max="7972" width="18.90625" style="42" customWidth="1"/>
    <col min="7973" max="7973" width="10.6328125" style="42" customWidth="1"/>
    <col min="7974" max="7974" width="21.453125" style="42" customWidth="1"/>
    <col min="7975" max="8192" width="9" style="42"/>
    <col min="8193" max="8194" width="1.6328125" style="42" customWidth="1"/>
    <col min="8195" max="8195" width="13.6328125" style="42" customWidth="1"/>
    <col min="8196" max="8204" width="3.90625" style="42" customWidth="1"/>
    <col min="8205" max="8205" width="10.6328125" style="42" customWidth="1"/>
    <col min="8206" max="8220" width="3.90625" style="42" customWidth="1"/>
    <col min="8221" max="8222" width="1.6328125" style="42" customWidth="1"/>
    <col min="8223" max="8223" width="9" style="42"/>
    <col min="8224" max="8224" width="21.7265625" style="42" customWidth="1"/>
    <col min="8225" max="8225" width="5.453125" style="42" customWidth="1"/>
    <col min="8226" max="8226" width="23.453125" style="42" customWidth="1"/>
    <col min="8227" max="8227" width="21.7265625" style="42" bestFit="1" customWidth="1"/>
    <col min="8228" max="8228" width="18.90625" style="42" customWidth="1"/>
    <col min="8229" max="8229" width="10.6328125" style="42" customWidth="1"/>
    <col min="8230" max="8230" width="21.453125" style="42" customWidth="1"/>
    <col min="8231" max="8448" width="9" style="42"/>
    <col min="8449" max="8450" width="1.6328125" style="42" customWidth="1"/>
    <col min="8451" max="8451" width="13.6328125" style="42" customWidth="1"/>
    <col min="8452" max="8460" width="3.90625" style="42" customWidth="1"/>
    <col min="8461" max="8461" width="10.6328125" style="42" customWidth="1"/>
    <col min="8462" max="8476" width="3.90625" style="42" customWidth="1"/>
    <col min="8477" max="8478" width="1.6328125" style="42" customWidth="1"/>
    <col min="8479" max="8479" width="9" style="42"/>
    <col min="8480" max="8480" width="21.7265625" style="42" customWidth="1"/>
    <col min="8481" max="8481" width="5.453125" style="42" customWidth="1"/>
    <col min="8482" max="8482" width="23.453125" style="42" customWidth="1"/>
    <col min="8483" max="8483" width="21.7265625" style="42" bestFit="1" customWidth="1"/>
    <col min="8484" max="8484" width="18.90625" style="42" customWidth="1"/>
    <col min="8485" max="8485" width="10.6328125" style="42" customWidth="1"/>
    <col min="8486" max="8486" width="21.453125" style="42" customWidth="1"/>
    <col min="8487" max="8704" width="9" style="42"/>
    <col min="8705" max="8706" width="1.6328125" style="42" customWidth="1"/>
    <col min="8707" max="8707" width="13.6328125" style="42" customWidth="1"/>
    <col min="8708" max="8716" width="3.90625" style="42" customWidth="1"/>
    <col min="8717" max="8717" width="10.6328125" style="42" customWidth="1"/>
    <col min="8718" max="8732" width="3.90625" style="42" customWidth="1"/>
    <col min="8733" max="8734" width="1.6328125" style="42" customWidth="1"/>
    <col min="8735" max="8735" width="9" style="42"/>
    <col min="8736" max="8736" width="21.7265625" style="42" customWidth="1"/>
    <col min="8737" max="8737" width="5.453125" style="42" customWidth="1"/>
    <col min="8738" max="8738" width="23.453125" style="42" customWidth="1"/>
    <col min="8739" max="8739" width="21.7265625" style="42" bestFit="1" customWidth="1"/>
    <col min="8740" max="8740" width="18.90625" style="42" customWidth="1"/>
    <col min="8741" max="8741" width="10.6328125" style="42" customWidth="1"/>
    <col min="8742" max="8742" width="21.453125" style="42" customWidth="1"/>
    <col min="8743" max="8960" width="9" style="42"/>
    <col min="8961" max="8962" width="1.6328125" style="42" customWidth="1"/>
    <col min="8963" max="8963" width="13.6328125" style="42" customWidth="1"/>
    <col min="8964" max="8972" width="3.90625" style="42" customWidth="1"/>
    <col min="8973" max="8973" width="10.6328125" style="42" customWidth="1"/>
    <col min="8974" max="8988" width="3.90625" style="42" customWidth="1"/>
    <col min="8989" max="8990" width="1.6328125" style="42" customWidth="1"/>
    <col min="8991" max="8991" width="9" style="42"/>
    <col min="8992" max="8992" width="21.7265625" style="42" customWidth="1"/>
    <col min="8993" max="8993" width="5.453125" style="42" customWidth="1"/>
    <col min="8994" max="8994" width="23.453125" style="42" customWidth="1"/>
    <col min="8995" max="8995" width="21.7265625" style="42" bestFit="1" customWidth="1"/>
    <col min="8996" max="8996" width="18.90625" style="42" customWidth="1"/>
    <col min="8997" max="8997" width="10.6328125" style="42" customWidth="1"/>
    <col min="8998" max="8998" width="21.453125" style="42" customWidth="1"/>
    <col min="8999" max="9216" width="9" style="42"/>
    <col min="9217" max="9218" width="1.6328125" style="42" customWidth="1"/>
    <col min="9219" max="9219" width="13.6328125" style="42" customWidth="1"/>
    <col min="9220" max="9228" width="3.90625" style="42" customWidth="1"/>
    <col min="9229" max="9229" width="10.6328125" style="42" customWidth="1"/>
    <col min="9230" max="9244" width="3.90625" style="42" customWidth="1"/>
    <col min="9245" max="9246" width="1.6328125" style="42" customWidth="1"/>
    <col min="9247" max="9247" width="9" style="42"/>
    <col min="9248" max="9248" width="21.7265625" style="42" customWidth="1"/>
    <col min="9249" max="9249" width="5.453125" style="42" customWidth="1"/>
    <col min="9250" max="9250" width="23.453125" style="42" customWidth="1"/>
    <col min="9251" max="9251" width="21.7265625" style="42" bestFit="1" customWidth="1"/>
    <col min="9252" max="9252" width="18.90625" style="42" customWidth="1"/>
    <col min="9253" max="9253" width="10.6328125" style="42" customWidth="1"/>
    <col min="9254" max="9254" width="21.453125" style="42" customWidth="1"/>
    <col min="9255" max="9472" width="9" style="42"/>
    <col min="9473" max="9474" width="1.6328125" style="42" customWidth="1"/>
    <col min="9475" max="9475" width="13.6328125" style="42" customWidth="1"/>
    <col min="9476" max="9484" width="3.90625" style="42" customWidth="1"/>
    <col min="9485" max="9485" width="10.6328125" style="42" customWidth="1"/>
    <col min="9486" max="9500" width="3.90625" style="42" customWidth="1"/>
    <col min="9501" max="9502" width="1.6328125" style="42" customWidth="1"/>
    <col min="9503" max="9503" width="9" style="42"/>
    <col min="9504" max="9504" width="21.7265625" style="42" customWidth="1"/>
    <col min="9505" max="9505" width="5.453125" style="42" customWidth="1"/>
    <col min="9506" max="9506" width="23.453125" style="42" customWidth="1"/>
    <col min="9507" max="9507" width="21.7265625" style="42" bestFit="1" customWidth="1"/>
    <col min="9508" max="9508" width="18.90625" style="42" customWidth="1"/>
    <col min="9509" max="9509" width="10.6328125" style="42" customWidth="1"/>
    <col min="9510" max="9510" width="21.453125" style="42" customWidth="1"/>
    <col min="9511" max="9728" width="9" style="42"/>
    <col min="9729" max="9730" width="1.6328125" style="42" customWidth="1"/>
    <col min="9731" max="9731" width="13.6328125" style="42" customWidth="1"/>
    <col min="9732" max="9740" width="3.90625" style="42" customWidth="1"/>
    <col min="9741" max="9741" width="10.6328125" style="42" customWidth="1"/>
    <col min="9742" max="9756" width="3.90625" style="42" customWidth="1"/>
    <col min="9757" max="9758" width="1.6328125" style="42" customWidth="1"/>
    <col min="9759" max="9759" width="9" style="42"/>
    <col min="9760" max="9760" width="21.7265625" style="42" customWidth="1"/>
    <col min="9761" max="9761" width="5.453125" style="42" customWidth="1"/>
    <col min="9762" max="9762" width="23.453125" style="42" customWidth="1"/>
    <col min="9763" max="9763" width="21.7265625" style="42" bestFit="1" customWidth="1"/>
    <col min="9764" max="9764" width="18.90625" style="42" customWidth="1"/>
    <col min="9765" max="9765" width="10.6328125" style="42" customWidth="1"/>
    <col min="9766" max="9766" width="21.453125" style="42" customWidth="1"/>
    <col min="9767" max="9984" width="9" style="42"/>
    <col min="9985" max="9986" width="1.6328125" style="42" customWidth="1"/>
    <col min="9987" max="9987" width="13.6328125" style="42" customWidth="1"/>
    <col min="9988" max="9996" width="3.90625" style="42" customWidth="1"/>
    <col min="9997" max="9997" width="10.6328125" style="42" customWidth="1"/>
    <col min="9998" max="10012" width="3.90625" style="42" customWidth="1"/>
    <col min="10013" max="10014" width="1.6328125" style="42" customWidth="1"/>
    <col min="10015" max="10015" width="9" style="42"/>
    <col min="10016" max="10016" width="21.7265625" style="42" customWidth="1"/>
    <col min="10017" max="10017" width="5.453125" style="42" customWidth="1"/>
    <col min="10018" max="10018" width="23.453125" style="42" customWidth="1"/>
    <col min="10019" max="10019" width="21.7265625" style="42" bestFit="1" customWidth="1"/>
    <col min="10020" max="10020" width="18.90625" style="42" customWidth="1"/>
    <col min="10021" max="10021" width="10.6328125" style="42" customWidth="1"/>
    <col min="10022" max="10022" width="21.453125" style="42" customWidth="1"/>
    <col min="10023" max="10240" width="9" style="42"/>
    <col min="10241" max="10242" width="1.6328125" style="42" customWidth="1"/>
    <col min="10243" max="10243" width="13.6328125" style="42" customWidth="1"/>
    <col min="10244" max="10252" width="3.90625" style="42" customWidth="1"/>
    <col min="10253" max="10253" width="10.6328125" style="42" customWidth="1"/>
    <col min="10254" max="10268" width="3.90625" style="42" customWidth="1"/>
    <col min="10269" max="10270" width="1.6328125" style="42" customWidth="1"/>
    <col min="10271" max="10271" width="9" style="42"/>
    <col min="10272" max="10272" width="21.7265625" style="42" customWidth="1"/>
    <col min="10273" max="10273" width="5.453125" style="42" customWidth="1"/>
    <col min="10274" max="10274" width="23.453125" style="42" customWidth="1"/>
    <col min="10275" max="10275" width="21.7265625" style="42" bestFit="1" customWidth="1"/>
    <col min="10276" max="10276" width="18.90625" style="42" customWidth="1"/>
    <col min="10277" max="10277" width="10.6328125" style="42" customWidth="1"/>
    <col min="10278" max="10278" width="21.453125" style="42" customWidth="1"/>
    <col min="10279" max="10496" width="9" style="42"/>
    <col min="10497" max="10498" width="1.6328125" style="42" customWidth="1"/>
    <col min="10499" max="10499" width="13.6328125" style="42" customWidth="1"/>
    <col min="10500" max="10508" width="3.90625" style="42" customWidth="1"/>
    <col min="10509" max="10509" width="10.6328125" style="42" customWidth="1"/>
    <col min="10510" max="10524" width="3.90625" style="42" customWidth="1"/>
    <col min="10525" max="10526" width="1.6328125" style="42" customWidth="1"/>
    <col min="10527" max="10527" width="9" style="42"/>
    <col min="10528" max="10528" width="21.7265625" style="42" customWidth="1"/>
    <col min="10529" max="10529" width="5.453125" style="42" customWidth="1"/>
    <col min="10530" max="10530" width="23.453125" style="42" customWidth="1"/>
    <col min="10531" max="10531" width="21.7265625" style="42" bestFit="1" customWidth="1"/>
    <col min="10532" max="10532" width="18.90625" style="42" customWidth="1"/>
    <col min="10533" max="10533" width="10.6328125" style="42" customWidth="1"/>
    <col min="10534" max="10534" width="21.453125" style="42" customWidth="1"/>
    <col min="10535" max="10752" width="9" style="42"/>
    <col min="10753" max="10754" width="1.6328125" style="42" customWidth="1"/>
    <col min="10755" max="10755" width="13.6328125" style="42" customWidth="1"/>
    <col min="10756" max="10764" width="3.90625" style="42" customWidth="1"/>
    <col min="10765" max="10765" width="10.6328125" style="42" customWidth="1"/>
    <col min="10766" max="10780" width="3.90625" style="42" customWidth="1"/>
    <col min="10781" max="10782" width="1.6328125" style="42" customWidth="1"/>
    <col min="10783" max="10783" width="9" style="42"/>
    <col min="10784" max="10784" width="21.7265625" style="42" customWidth="1"/>
    <col min="10785" max="10785" width="5.453125" style="42" customWidth="1"/>
    <col min="10786" max="10786" width="23.453125" style="42" customWidth="1"/>
    <col min="10787" max="10787" width="21.7265625" style="42" bestFit="1" customWidth="1"/>
    <col min="10788" max="10788" width="18.90625" style="42" customWidth="1"/>
    <col min="10789" max="10789" width="10.6328125" style="42" customWidth="1"/>
    <col min="10790" max="10790" width="21.453125" style="42" customWidth="1"/>
    <col min="10791" max="11008" width="9" style="42"/>
    <col min="11009" max="11010" width="1.6328125" style="42" customWidth="1"/>
    <col min="11011" max="11011" width="13.6328125" style="42" customWidth="1"/>
    <col min="11012" max="11020" width="3.90625" style="42" customWidth="1"/>
    <col min="11021" max="11021" width="10.6328125" style="42" customWidth="1"/>
    <col min="11022" max="11036" width="3.90625" style="42" customWidth="1"/>
    <col min="11037" max="11038" width="1.6328125" style="42" customWidth="1"/>
    <col min="11039" max="11039" width="9" style="42"/>
    <col min="11040" max="11040" width="21.7265625" style="42" customWidth="1"/>
    <col min="11041" max="11041" width="5.453125" style="42" customWidth="1"/>
    <col min="11042" max="11042" width="23.453125" style="42" customWidth="1"/>
    <col min="11043" max="11043" width="21.7265625" style="42" bestFit="1" customWidth="1"/>
    <col min="11044" max="11044" width="18.90625" style="42" customWidth="1"/>
    <col min="11045" max="11045" width="10.6328125" style="42" customWidth="1"/>
    <col min="11046" max="11046" width="21.453125" style="42" customWidth="1"/>
    <col min="11047" max="11264" width="9" style="42"/>
    <col min="11265" max="11266" width="1.6328125" style="42" customWidth="1"/>
    <col min="11267" max="11267" width="13.6328125" style="42" customWidth="1"/>
    <col min="11268" max="11276" width="3.90625" style="42" customWidth="1"/>
    <col min="11277" max="11277" width="10.6328125" style="42" customWidth="1"/>
    <col min="11278" max="11292" width="3.90625" style="42" customWidth="1"/>
    <col min="11293" max="11294" width="1.6328125" style="42" customWidth="1"/>
    <col min="11295" max="11295" width="9" style="42"/>
    <col min="11296" max="11296" width="21.7265625" style="42" customWidth="1"/>
    <col min="11297" max="11297" width="5.453125" style="42" customWidth="1"/>
    <col min="11298" max="11298" width="23.453125" style="42" customWidth="1"/>
    <col min="11299" max="11299" width="21.7265625" style="42" bestFit="1" customWidth="1"/>
    <col min="11300" max="11300" width="18.90625" style="42" customWidth="1"/>
    <col min="11301" max="11301" width="10.6328125" style="42" customWidth="1"/>
    <col min="11302" max="11302" width="21.453125" style="42" customWidth="1"/>
    <col min="11303" max="11520" width="9" style="42"/>
    <col min="11521" max="11522" width="1.6328125" style="42" customWidth="1"/>
    <col min="11523" max="11523" width="13.6328125" style="42" customWidth="1"/>
    <col min="11524" max="11532" width="3.90625" style="42" customWidth="1"/>
    <col min="11533" max="11533" width="10.6328125" style="42" customWidth="1"/>
    <col min="11534" max="11548" width="3.90625" style="42" customWidth="1"/>
    <col min="11549" max="11550" width="1.6328125" style="42" customWidth="1"/>
    <col min="11551" max="11551" width="9" style="42"/>
    <col min="11552" max="11552" width="21.7265625" style="42" customWidth="1"/>
    <col min="11553" max="11553" width="5.453125" style="42" customWidth="1"/>
    <col min="11554" max="11554" width="23.453125" style="42" customWidth="1"/>
    <col min="11555" max="11555" width="21.7265625" style="42" bestFit="1" customWidth="1"/>
    <col min="11556" max="11556" width="18.90625" style="42" customWidth="1"/>
    <col min="11557" max="11557" width="10.6328125" style="42" customWidth="1"/>
    <col min="11558" max="11558" width="21.453125" style="42" customWidth="1"/>
    <col min="11559" max="11776" width="9" style="42"/>
    <col min="11777" max="11778" width="1.6328125" style="42" customWidth="1"/>
    <col min="11779" max="11779" width="13.6328125" style="42" customWidth="1"/>
    <col min="11780" max="11788" width="3.90625" style="42" customWidth="1"/>
    <col min="11789" max="11789" width="10.6328125" style="42" customWidth="1"/>
    <col min="11790" max="11804" width="3.90625" style="42" customWidth="1"/>
    <col min="11805" max="11806" width="1.6328125" style="42" customWidth="1"/>
    <col min="11807" max="11807" width="9" style="42"/>
    <col min="11808" max="11808" width="21.7265625" style="42" customWidth="1"/>
    <col min="11809" max="11809" width="5.453125" style="42" customWidth="1"/>
    <col min="11810" max="11810" width="23.453125" style="42" customWidth="1"/>
    <col min="11811" max="11811" width="21.7265625" style="42" bestFit="1" customWidth="1"/>
    <col min="11812" max="11812" width="18.90625" style="42" customWidth="1"/>
    <col min="11813" max="11813" width="10.6328125" style="42" customWidth="1"/>
    <col min="11814" max="11814" width="21.453125" style="42" customWidth="1"/>
    <col min="11815" max="12032" width="9" style="42"/>
    <col min="12033" max="12034" width="1.6328125" style="42" customWidth="1"/>
    <col min="12035" max="12035" width="13.6328125" style="42" customWidth="1"/>
    <col min="12036" max="12044" width="3.90625" style="42" customWidth="1"/>
    <col min="12045" max="12045" width="10.6328125" style="42" customWidth="1"/>
    <col min="12046" max="12060" width="3.90625" style="42" customWidth="1"/>
    <col min="12061" max="12062" width="1.6328125" style="42" customWidth="1"/>
    <col min="12063" max="12063" width="9" style="42"/>
    <col min="12064" max="12064" width="21.7265625" style="42" customWidth="1"/>
    <col min="12065" max="12065" width="5.453125" style="42" customWidth="1"/>
    <col min="12066" max="12066" width="23.453125" style="42" customWidth="1"/>
    <col min="12067" max="12067" width="21.7265625" style="42" bestFit="1" customWidth="1"/>
    <col min="12068" max="12068" width="18.90625" style="42" customWidth="1"/>
    <col min="12069" max="12069" width="10.6328125" style="42" customWidth="1"/>
    <col min="12070" max="12070" width="21.453125" style="42" customWidth="1"/>
    <col min="12071" max="12288" width="9" style="42"/>
    <col min="12289" max="12290" width="1.6328125" style="42" customWidth="1"/>
    <col min="12291" max="12291" width="13.6328125" style="42" customWidth="1"/>
    <col min="12292" max="12300" width="3.90625" style="42" customWidth="1"/>
    <col min="12301" max="12301" width="10.6328125" style="42" customWidth="1"/>
    <col min="12302" max="12316" width="3.90625" style="42" customWidth="1"/>
    <col min="12317" max="12318" width="1.6328125" style="42" customWidth="1"/>
    <col min="12319" max="12319" width="9" style="42"/>
    <col min="12320" max="12320" width="21.7265625" style="42" customWidth="1"/>
    <col min="12321" max="12321" width="5.453125" style="42" customWidth="1"/>
    <col min="12322" max="12322" width="23.453125" style="42" customWidth="1"/>
    <col min="12323" max="12323" width="21.7265625" style="42" bestFit="1" customWidth="1"/>
    <col min="12324" max="12324" width="18.90625" style="42" customWidth="1"/>
    <col min="12325" max="12325" width="10.6328125" style="42" customWidth="1"/>
    <col min="12326" max="12326" width="21.453125" style="42" customWidth="1"/>
    <col min="12327" max="12544" width="9" style="42"/>
    <col min="12545" max="12546" width="1.6328125" style="42" customWidth="1"/>
    <col min="12547" max="12547" width="13.6328125" style="42" customWidth="1"/>
    <col min="12548" max="12556" width="3.90625" style="42" customWidth="1"/>
    <col min="12557" max="12557" width="10.6328125" style="42" customWidth="1"/>
    <col min="12558" max="12572" width="3.90625" style="42" customWidth="1"/>
    <col min="12573" max="12574" width="1.6328125" style="42" customWidth="1"/>
    <col min="12575" max="12575" width="9" style="42"/>
    <col min="12576" max="12576" width="21.7265625" style="42" customWidth="1"/>
    <col min="12577" max="12577" width="5.453125" style="42" customWidth="1"/>
    <col min="12578" max="12578" width="23.453125" style="42" customWidth="1"/>
    <col min="12579" max="12579" width="21.7265625" style="42" bestFit="1" customWidth="1"/>
    <col min="12580" max="12580" width="18.90625" style="42" customWidth="1"/>
    <col min="12581" max="12581" width="10.6328125" style="42" customWidth="1"/>
    <col min="12582" max="12582" width="21.453125" style="42" customWidth="1"/>
    <col min="12583" max="12800" width="9" style="42"/>
    <col min="12801" max="12802" width="1.6328125" style="42" customWidth="1"/>
    <col min="12803" max="12803" width="13.6328125" style="42" customWidth="1"/>
    <col min="12804" max="12812" width="3.90625" style="42" customWidth="1"/>
    <col min="12813" max="12813" width="10.6328125" style="42" customWidth="1"/>
    <col min="12814" max="12828" width="3.90625" style="42" customWidth="1"/>
    <col min="12829" max="12830" width="1.6328125" style="42" customWidth="1"/>
    <col min="12831" max="12831" width="9" style="42"/>
    <col min="12832" max="12832" width="21.7265625" style="42" customWidth="1"/>
    <col min="12833" max="12833" width="5.453125" style="42" customWidth="1"/>
    <col min="12834" max="12834" width="23.453125" style="42" customWidth="1"/>
    <col min="12835" max="12835" width="21.7265625" style="42" bestFit="1" customWidth="1"/>
    <col min="12836" max="12836" width="18.90625" style="42" customWidth="1"/>
    <col min="12837" max="12837" width="10.6328125" style="42" customWidth="1"/>
    <col min="12838" max="12838" width="21.453125" style="42" customWidth="1"/>
    <col min="12839" max="13056" width="9" style="42"/>
    <col min="13057" max="13058" width="1.6328125" style="42" customWidth="1"/>
    <col min="13059" max="13059" width="13.6328125" style="42" customWidth="1"/>
    <col min="13060" max="13068" width="3.90625" style="42" customWidth="1"/>
    <col min="13069" max="13069" width="10.6328125" style="42" customWidth="1"/>
    <col min="13070" max="13084" width="3.90625" style="42" customWidth="1"/>
    <col min="13085" max="13086" width="1.6328125" style="42" customWidth="1"/>
    <col min="13087" max="13087" width="9" style="42"/>
    <col min="13088" max="13088" width="21.7265625" style="42" customWidth="1"/>
    <col min="13089" max="13089" width="5.453125" style="42" customWidth="1"/>
    <col min="13090" max="13090" width="23.453125" style="42" customWidth="1"/>
    <col min="13091" max="13091" width="21.7265625" style="42" bestFit="1" customWidth="1"/>
    <col min="13092" max="13092" width="18.90625" style="42" customWidth="1"/>
    <col min="13093" max="13093" width="10.6328125" style="42" customWidth="1"/>
    <col min="13094" max="13094" width="21.453125" style="42" customWidth="1"/>
    <col min="13095" max="13312" width="9" style="42"/>
    <col min="13313" max="13314" width="1.6328125" style="42" customWidth="1"/>
    <col min="13315" max="13315" width="13.6328125" style="42" customWidth="1"/>
    <col min="13316" max="13324" width="3.90625" style="42" customWidth="1"/>
    <col min="13325" max="13325" width="10.6328125" style="42" customWidth="1"/>
    <col min="13326" max="13340" width="3.90625" style="42" customWidth="1"/>
    <col min="13341" max="13342" width="1.6328125" style="42" customWidth="1"/>
    <col min="13343" max="13343" width="9" style="42"/>
    <col min="13344" max="13344" width="21.7265625" style="42" customWidth="1"/>
    <col min="13345" max="13345" width="5.453125" style="42" customWidth="1"/>
    <col min="13346" max="13346" width="23.453125" style="42" customWidth="1"/>
    <col min="13347" max="13347" width="21.7265625" style="42" bestFit="1" customWidth="1"/>
    <col min="13348" max="13348" width="18.90625" style="42" customWidth="1"/>
    <col min="13349" max="13349" width="10.6328125" style="42" customWidth="1"/>
    <col min="13350" max="13350" width="21.453125" style="42" customWidth="1"/>
    <col min="13351" max="13568" width="9" style="42"/>
    <col min="13569" max="13570" width="1.6328125" style="42" customWidth="1"/>
    <col min="13571" max="13571" width="13.6328125" style="42" customWidth="1"/>
    <col min="13572" max="13580" width="3.90625" style="42" customWidth="1"/>
    <col min="13581" max="13581" width="10.6328125" style="42" customWidth="1"/>
    <col min="13582" max="13596" width="3.90625" style="42" customWidth="1"/>
    <col min="13597" max="13598" width="1.6328125" style="42" customWidth="1"/>
    <col min="13599" max="13599" width="9" style="42"/>
    <col min="13600" max="13600" width="21.7265625" style="42" customWidth="1"/>
    <col min="13601" max="13601" width="5.453125" style="42" customWidth="1"/>
    <col min="13602" max="13602" width="23.453125" style="42" customWidth="1"/>
    <col min="13603" max="13603" width="21.7265625" style="42" bestFit="1" customWidth="1"/>
    <col min="13604" max="13604" width="18.90625" style="42" customWidth="1"/>
    <col min="13605" max="13605" width="10.6328125" style="42" customWidth="1"/>
    <col min="13606" max="13606" width="21.453125" style="42" customWidth="1"/>
    <col min="13607" max="13824" width="9" style="42"/>
    <col min="13825" max="13826" width="1.6328125" style="42" customWidth="1"/>
    <col min="13827" max="13827" width="13.6328125" style="42" customWidth="1"/>
    <col min="13828" max="13836" width="3.90625" style="42" customWidth="1"/>
    <col min="13837" max="13837" width="10.6328125" style="42" customWidth="1"/>
    <col min="13838" max="13852" width="3.90625" style="42" customWidth="1"/>
    <col min="13853" max="13854" width="1.6328125" style="42" customWidth="1"/>
    <col min="13855" max="13855" width="9" style="42"/>
    <col min="13856" max="13856" width="21.7265625" style="42" customWidth="1"/>
    <col min="13857" max="13857" width="5.453125" style="42" customWidth="1"/>
    <col min="13858" max="13858" width="23.453125" style="42" customWidth="1"/>
    <col min="13859" max="13859" width="21.7265625" style="42" bestFit="1" customWidth="1"/>
    <col min="13860" max="13860" width="18.90625" style="42" customWidth="1"/>
    <col min="13861" max="13861" width="10.6328125" style="42" customWidth="1"/>
    <col min="13862" max="13862" width="21.453125" style="42" customWidth="1"/>
    <col min="13863" max="14080" width="9" style="42"/>
    <col min="14081" max="14082" width="1.6328125" style="42" customWidth="1"/>
    <col min="14083" max="14083" width="13.6328125" style="42" customWidth="1"/>
    <col min="14084" max="14092" width="3.90625" style="42" customWidth="1"/>
    <col min="14093" max="14093" width="10.6328125" style="42" customWidth="1"/>
    <col min="14094" max="14108" width="3.90625" style="42" customWidth="1"/>
    <col min="14109" max="14110" width="1.6328125" style="42" customWidth="1"/>
    <col min="14111" max="14111" width="9" style="42"/>
    <col min="14112" max="14112" width="21.7265625" style="42" customWidth="1"/>
    <col min="14113" max="14113" width="5.453125" style="42" customWidth="1"/>
    <col min="14114" max="14114" width="23.453125" style="42" customWidth="1"/>
    <col min="14115" max="14115" width="21.7265625" style="42" bestFit="1" customWidth="1"/>
    <col min="14116" max="14116" width="18.90625" style="42" customWidth="1"/>
    <col min="14117" max="14117" width="10.6328125" style="42" customWidth="1"/>
    <col min="14118" max="14118" width="21.453125" style="42" customWidth="1"/>
    <col min="14119" max="14336" width="9" style="42"/>
    <col min="14337" max="14338" width="1.6328125" style="42" customWidth="1"/>
    <col min="14339" max="14339" width="13.6328125" style="42" customWidth="1"/>
    <col min="14340" max="14348" width="3.90625" style="42" customWidth="1"/>
    <col min="14349" max="14349" width="10.6328125" style="42" customWidth="1"/>
    <col min="14350" max="14364" width="3.90625" style="42" customWidth="1"/>
    <col min="14365" max="14366" width="1.6328125" style="42" customWidth="1"/>
    <col min="14367" max="14367" width="9" style="42"/>
    <col min="14368" max="14368" width="21.7265625" style="42" customWidth="1"/>
    <col min="14369" max="14369" width="5.453125" style="42" customWidth="1"/>
    <col min="14370" max="14370" width="23.453125" style="42" customWidth="1"/>
    <col min="14371" max="14371" width="21.7265625" style="42" bestFit="1" customWidth="1"/>
    <col min="14372" max="14372" width="18.90625" style="42" customWidth="1"/>
    <col min="14373" max="14373" width="10.6328125" style="42" customWidth="1"/>
    <col min="14374" max="14374" width="21.453125" style="42" customWidth="1"/>
    <col min="14375" max="14592" width="9" style="42"/>
    <col min="14593" max="14594" width="1.6328125" style="42" customWidth="1"/>
    <col min="14595" max="14595" width="13.6328125" style="42" customWidth="1"/>
    <col min="14596" max="14604" width="3.90625" style="42" customWidth="1"/>
    <col min="14605" max="14605" width="10.6328125" style="42" customWidth="1"/>
    <col min="14606" max="14620" width="3.90625" style="42" customWidth="1"/>
    <col min="14621" max="14622" width="1.6328125" style="42" customWidth="1"/>
    <col min="14623" max="14623" width="9" style="42"/>
    <col min="14624" max="14624" width="21.7265625" style="42" customWidth="1"/>
    <col min="14625" max="14625" width="5.453125" style="42" customWidth="1"/>
    <col min="14626" max="14626" width="23.453125" style="42" customWidth="1"/>
    <col min="14627" max="14627" width="21.7265625" style="42" bestFit="1" customWidth="1"/>
    <col min="14628" max="14628" width="18.90625" style="42" customWidth="1"/>
    <col min="14629" max="14629" width="10.6328125" style="42" customWidth="1"/>
    <col min="14630" max="14630" width="21.453125" style="42" customWidth="1"/>
    <col min="14631" max="14848" width="9" style="42"/>
    <col min="14849" max="14850" width="1.6328125" style="42" customWidth="1"/>
    <col min="14851" max="14851" width="13.6328125" style="42" customWidth="1"/>
    <col min="14852" max="14860" width="3.90625" style="42" customWidth="1"/>
    <col min="14861" max="14861" width="10.6328125" style="42" customWidth="1"/>
    <col min="14862" max="14876" width="3.90625" style="42" customWidth="1"/>
    <col min="14877" max="14878" width="1.6328125" style="42" customWidth="1"/>
    <col min="14879" max="14879" width="9" style="42"/>
    <col min="14880" max="14880" width="21.7265625" style="42" customWidth="1"/>
    <col min="14881" max="14881" width="5.453125" style="42" customWidth="1"/>
    <col min="14882" max="14882" width="23.453125" style="42" customWidth="1"/>
    <col min="14883" max="14883" width="21.7265625" style="42" bestFit="1" customWidth="1"/>
    <col min="14884" max="14884" width="18.90625" style="42" customWidth="1"/>
    <col min="14885" max="14885" width="10.6328125" style="42" customWidth="1"/>
    <col min="14886" max="14886" width="21.453125" style="42" customWidth="1"/>
    <col min="14887" max="15104" width="9" style="42"/>
    <col min="15105" max="15106" width="1.6328125" style="42" customWidth="1"/>
    <col min="15107" max="15107" width="13.6328125" style="42" customWidth="1"/>
    <col min="15108" max="15116" width="3.90625" style="42" customWidth="1"/>
    <col min="15117" max="15117" width="10.6328125" style="42" customWidth="1"/>
    <col min="15118" max="15132" width="3.90625" style="42" customWidth="1"/>
    <col min="15133" max="15134" width="1.6328125" style="42" customWidth="1"/>
    <col min="15135" max="15135" width="9" style="42"/>
    <col min="15136" max="15136" width="21.7265625" style="42" customWidth="1"/>
    <col min="15137" max="15137" width="5.453125" style="42" customWidth="1"/>
    <col min="15138" max="15138" width="23.453125" style="42" customWidth="1"/>
    <col min="15139" max="15139" width="21.7265625" style="42" bestFit="1" customWidth="1"/>
    <col min="15140" max="15140" width="18.90625" style="42" customWidth="1"/>
    <col min="15141" max="15141" width="10.6328125" style="42" customWidth="1"/>
    <col min="15142" max="15142" width="21.453125" style="42" customWidth="1"/>
    <col min="15143" max="15360" width="9" style="42"/>
    <col min="15361" max="15362" width="1.6328125" style="42" customWidth="1"/>
    <col min="15363" max="15363" width="13.6328125" style="42" customWidth="1"/>
    <col min="15364" max="15372" width="3.90625" style="42" customWidth="1"/>
    <col min="15373" max="15373" width="10.6328125" style="42" customWidth="1"/>
    <col min="15374" max="15388" width="3.90625" style="42" customWidth="1"/>
    <col min="15389" max="15390" width="1.6328125" style="42" customWidth="1"/>
    <col min="15391" max="15391" width="9" style="42"/>
    <col min="15392" max="15392" width="21.7265625" style="42" customWidth="1"/>
    <col min="15393" max="15393" width="5.453125" style="42" customWidth="1"/>
    <col min="15394" max="15394" width="23.453125" style="42" customWidth="1"/>
    <col min="15395" max="15395" width="21.7265625" style="42" bestFit="1" customWidth="1"/>
    <col min="15396" max="15396" width="18.90625" style="42" customWidth="1"/>
    <col min="15397" max="15397" width="10.6328125" style="42" customWidth="1"/>
    <col min="15398" max="15398" width="21.453125" style="42" customWidth="1"/>
    <col min="15399" max="15616" width="9" style="42"/>
    <col min="15617" max="15618" width="1.6328125" style="42" customWidth="1"/>
    <col min="15619" max="15619" width="13.6328125" style="42" customWidth="1"/>
    <col min="15620" max="15628" width="3.90625" style="42" customWidth="1"/>
    <col min="15629" max="15629" width="10.6328125" style="42" customWidth="1"/>
    <col min="15630" max="15644" width="3.90625" style="42" customWidth="1"/>
    <col min="15645" max="15646" width="1.6328125" style="42" customWidth="1"/>
    <col min="15647" max="15647" width="9" style="42"/>
    <col min="15648" max="15648" width="21.7265625" style="42" customWidth="1"/>
    <col min="15649" max="15649" width="5.453125" style="42" customWidth="1"/>
    <col min="15650" max="15650" width="23.453125" style="42" customWidth="1"/>
    <col min="15651" max="15651" width="21.7265625" style="42" bestFit="1" customWidth="1"/>
    <col min="15652" max="15652" width="18.90625" style="42" customWidth="1"/>
    <col min="15653" max="15653" width="10.6328125" style="42" customWidth="1"/>
    <col min="15654" max="15654" width="21.453125" style="42" customWidth="1"/>
    <col min="15655" max="15872" width="9" style="42"/>
    <col min="15873" max="15874" width="1.6328125" style="42" customWidth="1"/>
    <col min="15875" max="15875" width="13.6328125" style="42" customWidth="1"/>
    <col min="15876" max="15884" width="3.90625" style="42" customWidth="1"/>
    <col min="15885" max="15885" width="10.6328125" style="42" customWidth="1"/>
    <col min="15886" max="15900" width="3.90625" style="42" customWidth="1"/>
    <col min="15901" max="15902" width="1.6328125" style="42" customWidth="1"/>
    <col min="15903" max="15903" width="9" style="42"/>
    <col min="15904" max="15904" width="21.7265625" style="42" customWidth="1"/>
    <col min="15905" max="15905" width="5.453125" style="42" customWidth="1"/>
    <col min="15906" max="15906" width="23.453125" style="42" customWidth="1"/>
    <col min="15907" max="15907" width="21.7265625" style="42" bestFit="1" customWidth="1"/>
    <col min="15908" max="15908" width="18.90625" style="42" customWidth="1"/>
    <col min="15909" max="15909" width="10.6328125" style="42" customWidth="1"/>
    <col min="15910" max="15910" width="21.453125" style="42" customWidth="1"/>
    <col min="15911" max="16128" width="9" style="42"/>
    <col min="16129" max="16130" width="1.6328125" style="42" customWidth="1"/>
    <col min="16131" max="16131" width="13.6328125" style="42" customWidth="1"/>
    <col min="16132" max="16140" width="3.90625" style="42" customWidth="1"/>
    <col min="16141" max="16141" width="10.6328125" style="42" customWidth="1"/>
    <col min="16142" max="16156" width="3.90625" style="42" customWidth="1"/>
    <col min="16157" max="16158" width="1.6328125" style="42" customWidth="1"/>
    <col min="16159" max="16159" width="9" style="42"/>
    <col min="16160" max="16160" width="21.7265625" style="42" customWidth="1"/>
    <col min="16161" max="16161" width="5.453125" style="42" customWidth="1"/>
    <col min="16162" max="16162" width="23.453125" style="42" customWidth="1"/>
    <col min="16163" max="16163" width="21.7265625" style="42" bestFit="1" customWidth="1"/>
    <col min="16164" max="16164" width="18.90625" style="42" customWidth="1"/>
    <col min="16165" max="16165" width="10.6328125" style="42" customWidth="1"/>
    <col min="16166" max="16166" width="21.453125" style="42" customWidth="1"/>
    <col min="16167" max="16384" width="9" style="42"/>
  </cols>
  <sheetData>
    <row r="1" spans="1:38" ht="19.899999999999999" customHeight="1" thickBot="1" x14ac:dyDescent="0.3">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row>
    <row r="2" spans="1:38" ht="9" customHeight="1" x14ac:dyDescent="0.25">
      <c r="A2" s="40"/>
      <c r="B2" s="43"/>
      <c r="C2" s="44"/>
      <c r="D2" s="44"/>
      <c r="E2" s="44"/>
      <c r="F2" s="44"/>
      <c r="G2" s="44"/>
      <c r="H2" s="44"/>
      <c r="I2" s="44"/>
      <c r="J2" s="44"/>
      <c r="K2" s="44"/>
      <c r="L2" s="44"/>
      <c r="M2" s="44"/>
      <c r="N2" s="44"/>
      <c r="O2" s="44"/>
      <c r="P2" s="44"/>
      <c r="Q2" s="44"/>
      <c r="R2" s="44"/>
      <c r="S2" s="44"/>
      <c r="T2" s="44"/>
      <c r="U2" s="44"/>
      <c r="V2" s="44"/>
      <c r="W2" s="44"/>
      <c r="X2" s="44"/>
      <c r="Y2" s="44"/>
      <c r="Z2" s="44"/>
      <c r="AA2" s="44"/>
      <c r="AB2" s="44"/>
      <c r="AC2" s="45"/>
      <c r="AD2" s="40"/>
    </row>
    <row r="3" spans="1:38" ht="23.15" customHeight="1" x14ac:dyDescent="0.3">
      <c r="A3" s="40"/>
      <c r="B3" s="46"/>
      <c r="C3" s="498" t="s">
        <v>39</v>
      </c>
      <c r="D3" s="498"/>
      <c r="E3" s="498"/>
      <c r="F3" s="498"/>
      <c r="G3" s="499" t="s">
        <v>40</v>
      </c>
      <c r="H3" s="499"/>
      <c r="I3" s="499"/>
      <c r="J3" s="499"/>
      <c r="K3" s="499"/>
      <c r="L3" s="40"/>
      <c r="M3" s="48" t="s">
        <v>41</v>
      </c>
      <c r="N3" s="49"/>
      <c r="O3" s="49"/>
      <c r="P3" s="49"/>
      <c r="Q3" s="49"/>
      <c r="R3" s="49"/>
      <c r="S3" s="49"/>
      <c r="T3" s="49"/>
      <c r="U3" s="49"/>
      <c r="V3" s="49"/>
      <c r="W3" s="49"/>
      <c r="X3" s="49"/>
      <c r="Y3" s="49"/>
      <c r="Z3" s="49"/>
      <c r="AA3" s="49"/>
      <c r="AB3" s="50"/>
      <c r="AC3" s="51"/>
      <c r="AD3" s="40"/>
      <c r="AF3" s="544" t="s">
        <v>37</v>
      </c>
      <c r="AG3" s="545"/>
      <c r="AH3" s="545"/>
      <c r="AI3" s="546"/>
    </row>
    <row r="4" spans="1:38" ht="23.15" customHeight="1" x14ac:dyDescent="0.25">
      <c r="A4" s="40"/>
      <c r="B4" s="46"/>
      <c r="C4" s="52"/>
      <c r="D4" s="500" t="str">
        <f>IF(AH36="","年　月　日",AH36)</f>
        <v>年　月　日</v>
      </c>
      <c r="E4" s="500"/>
      <c r="F4" s="500"/>
      <c r="G4" s="500"/>
      <c r="H4" s="500"/>
      <c r="I4" s="500"/>
      <c r="J4" s="40"/>
      <c r="K4" s="40"/>
      <c r="L4" s="40"/>
      <c r="M4" s="53"/>
      <c r="N4" s="40"/>
      <c r="O4" s="40"/>
      <c r="P4" s="40"/>
      <c r="Q4" s="40"/>
      <c r="R4" s="40"/>
      <c r="S4" s="40"/>
      <c r="T4" s="40"/>
      <c r="U4" s="40"/>
      <c r="V4" s="40"/>
      <c r="W4" s="40"/>
      <c r="X4" s="40"/>
      <c r="Y4" s="40"/>
      <c r="Z4" s="40"/>
      <c r="AA4" s="40"/>
      <c r="AB4" s="54"/>
      <c r="AC4" s="51"/>
      <c r="AD4" s="40"/>
    </row>
    <row r="5" spans="1:38" ht="23.15" customHeight="1" x14ac:dyDescent="0.25">
      <c r="A5" s="40"/>
      <c r="B5" s="46"/>
      <c r="C5" s="501" t="s">
        <v>42</v>
      </c>
      <c r="D5" s="501"/>
      <c r="E5" s="501"/>
      <c r="F5" s="501"/>
      <c r="G5" s="501"/>
      <c r="H5" s="501"/>
      <c r="I5" s="501"/>
      <c r="J5" s="55" t="s">
        <v>43</v>
      </c>
      <c r="K5" s="55"/>
      <c r="L5" s="40"/>
      <c r="M5" s="53"/>
      <c r="N5" s="40"/>
      <c r="O5" s="40"/>
      <c r="P5" s="40"/>
      <c r="Q5" s="40"/>
      <c r="R5" s="40"/>
      <c r="S5" s="40"/>
      <c r="T5" s="40"/>
      <c r="U5" s="40"/>
      <c r="V5" s="40"/>
      <c r="W5" s="40"/>
      <c r="X5" s="40"/>
      <c r="Y5" s="40"/>
      <c r="Z5" s="40"/>
      <c r="AA5" s="40"/>
      <c r="AB5" s="54"/>
      <c r="AC5" s="51"/>
      <c r="AD5" s="40"/>
      <c r="AF5" s="56" t="s">
        <v>44</v>
      </c>
      <c r="AG5" s="56"/>
    </row>
    <row r="6" spans="1:38" ht="23.15" customHeight="1" x14ac:dyDescent="0.2">
      <c r="A6" s="40"/>
      <c r="B6" s="46"/>
      <c r="C6" s="483" t="s">
        <v>45</v>
      </c>
      <c r="D6" s="483"/>
      <c r="E6" s="483"/>
      <c r="F6" s="483"/>
      <c r="G6" s="483"/>
      <c r="H6" s="483"/>
      <c r="I6" s="483"/>
      <c r="J6" s="40"/>
      <c r="K6" s="40"/>
      <c r="L6" s="40"/>
      <c r="M6" s="53"/>
      <c r="N6" s="40"/>
      <c r="O6" s="40"/>
      <c r="P6" s="40"/>
      <c r="Q6" s="40"/>
      <c r="R6" s="40"/>
      <c r="S6" s="40"/>
      <c r="T6" s="40"/>
      <c r="U6" s="40"/>
      <c r="V6" s="40"/>
      <c r="W6" s="40"/>
      <c r="X6" s="40"/>
      <c r="Y6" s="40"/>
      <c r="Z6" s="40"/>
      <c r="AA6" s="40" t="s">
        <v>10</v>
      </c>
      <c r="AB6" s="54"/>
      <c r="AC6" s="51"/>
      <c r="AD6" s="40"/>
      <c r="AF6" s="56" t="s">
        <v>46</v>
      </c>
      <c r="AG6" s="56"/>
    </row>
    <row r="7" spans="1:38" ht="23.15" customHeight="1" x14ac:dyDescent="0.2">
      <c r="A7" s="40"/>
      <c r="B7" s="46"/>
      <c r="C7" s="57"/>
      <c r="D7" s="57"/>
      <c r="E7" s="57"/>
      <c r="F7" s="57"/>
      <c r="G7" s="57"/>
      <c r="H7" s="57"/>
      <c r="I7" s="57"/>
      <c r="J7" s="40"/>
      <c r="K7" s="40"/>
      <c r="L7" s="40"/>
      <c r="M7" s="53"/>
      <c r="N7" s="40"/>
      <c r="O7" s="40"/>
      <c r="P7" s="40"/>
      <c r="Q7" s="40"/>
      <c r="R7" s="40"/>
      <c r="S7" s="40"/>
      <c r="T7" s="40"/>
      <c r="U7" s="40"/>
      <c r="V7" s="40"/>
      <c r="W7" s="40"/>
      <c r="X7" s="40"/>
      <c r="Y7" s="40"/>
      <c r="Z7" s="40"/>
      <c r="AA7" s="40"/>
      <c r="AB7" s="54"/>
      <c r="AC7" s="51"/>
      <c r="AD7" s="40"/>
      <c r="AF7" s="58" t="s">
        <v>47</v>
      </c>
      <c r="AG7" s="58"/>
    </row>
    <row r="8" spans="1:38" ht="23.15" customHeight="1" x14ac:dyDescent="0.25">
      <c r="A8" s="40"/>
      <c r="B8" s="46"/>
      <c r="C8" s="468" t="s">
        <v>48</v>
      </c>
      <c r="D8" s="469"/>
      <c r="E8" s="469"/>
      <c r="F8" s="469"/>
      <c r="G8" s="469"/>
      <c r="H8" s="469"/>
      <c r="I8" s="470"/>
      <c r="J8" s="40"/>
      <c r="K8" s="40"/>
      <c r="L8" s="40"/>
      <c r="M8" s="59" t="s">
        <v>21</v>
      </c>
      <c r="N8" s="60" t="s">
        <v>49</v>
      </c>
      <c r="O8" s="61" t="s">
        <v>50</v>
      </c>
      <c r="P8" s="61" t="str">
        <f>MID($AH$10,1,1)</f>
        <v/>
      </c>
      <c r="Q8" s="61" t="str">
        <f>MID($AH$10,2,1)</f>
        <v/>
      </c>
      <c r="R8" s="61" t="str">
        <f>MID($AH$10,3,1)</f>
        <v/>
      </c>
      <c r="S8" s="61" t="str">
        <f>MID($AH$10,4,1)</f>
        <v/>
      </c>
      <c r="T8" s="61" t="str">
        <f>MID($AH$10,5,1)</f>
        <v/>
      </c>
      <c r="U8" s="61" t="str">
        <f>MID($AH$10,6,1)</f>
        <v/>
      </c>
      <c r="V8" s="61" t="str">
        <f>MID($AH$10,7,1)</f>
        <v/>
      </c>
      <c r="W8" s="61" t="str">
        <f>MID($AH$10,8,1)</f>
        <v/>
      </c>
      <c r="X8" s="61" t="str">
        <f>MID($AH$10,9,1)</f>
        <v/>
      </c>
      <c r="Y8" s="61" t="str">
        <f>MID($AH$10,10,1)</f>
        <v/>
      </c>
      <c r="Z8" s="61" t="str">
        <f>MID($AH$10,11,1)</f>
        <v/>
      </c>
      <c r="AA8" s="61" t="str">
        <f>MID($AH$10,12,1)</f>
        <v/>
      </c>
      <c r="AB8" s="62" t="str">
        <f>MID($AH$10,13,1)</f>
        <v/>
      </c>
      <c r="AC8" s="51"/>
      <c r="AD8" s="40"/>
    </row>
    <row r="9" spans="1:38" ht="25" customHeight="1" x14ac:dyDescent="0.3">
      <c r="A9" s="40"/>
      <c r="B9" s="46"/>
      <c r="C9" s="534" t="s">
        <v>51</v>
      </c>
      <c r="D9" s="510"/>
      <c r="E9" s="536"/>
      <c r="F9" s="511"/>
      <c r="G9" s="537" t="s">
        <v>52</v>
      </c>
      <c r="H9" s="538"/>
      <c r="I9" s="539"/>
      <c r="J9" s="40"/>
      <c r="K9" s="40"/>
      <c r="L9" s="40"/>
      <c r="M9" s="484" t="s">
        <v>53</v>
      </c>
      <c r="N9" s="543"/>
      <c r="O9" s="486" t="str">
        <f>IF(AJ12="","",AJ12)</f>
        <v/>
      </c>
      <c r="P9" s="487"/>
      <c r="Q9" s="487"/>
      <c r="R9" s="487"/>
      <c r="S9" s="488" t="str">
        <f>IF(AJ13="","",AJ13)</f>
        <v/>
      </c>
      <c r="T9" s="488"/>
      <c r="U9" s="488"/>
      <c r="V9" s="489"/>
      <c r="W9" s="490" t="str">
        <f>IF(AJ14="","",AJ14)</f>
        <v/>
      </c>
      <c r="X9" s="547"/>
      <c r="Y9" s="64" t="s">
        <v>54</v>
      </c>
      <c r="Z9" s="492" t="str">
        <f>IF(AL12="","",AL12)</f>
        <v/>
      </c>
      <c r="AA9" s="492"/>
      <c r="AB9" s="493"/>
      <c r="AC9" s="51"/>
      <c r="AD9" s="40"/>
      <c r="AF9" s="65" t="s">
        <v>55</v>
      </c>
      <c r="AG9" s="65"/>
    </row>
    <row r="10" spans="1:38" ht="25" customHeight="1" x14ac:dyDescent="0.25">
      <c r="A10" s="40"/>
      <c r="B10" s="46"/>
      <c r="C10" s="535"/>
      <c r="D10" s="478"/>
      <c r="E10" s="479"/>
      <c r="F10" s="480"/>
      <c r="G10" s="540"/>
      <c r="H10" s="541"/>
      <c r="I10" s="542"/>
      <c r="J10" s="40"/>
      <c r="K10" s="40"/>
      <c r="L10" s="40"/>
      <c r="M10" s="468" t="s">
        <v>56</v>
      </c>
      <c r="N10" s="469"/>
      <c r="O10" s="469"/>
      <c r="P10" s="470"/>
      <c r="Q10" s="475" t="str">
        <f>IF(AL13="","",AL13)</f>
        <v/>
      </c>
      <c r="R10" s="476"/>
      <c r="S10" s="476"/>
      <c r="T10" s="476"/>
      <c r="U10" s="476"/>
      <c r="V10" s="476"/>
      <c r="W10" s="476"/>
      <c r="X10" s="476"/>
      <c r="Y10" s="476"/>
      <c r="Z10" s="476"/>
      <c r="AA10" s="476"/>
      <c r="AB10" s="477"/>
      <c r="AC10" s="66"/>
      <c r="AD10" s="40"/>
      <c r="AF10" s="67" t="s">
        <v>21</v>
      </c>
      <c r="AG10" s="67" t="s">
        <v>57</v>
      </c>
      <c r="AH10" s="68"/>
    </row>
    <row r="11" spans="1:38" ht="10" customHeight="1" x14ac:dyDescent="0.3">
      <c r="A11" s="40"/>
      <c r="B11" s="46"/>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51"/>
      <c r="AD11" s="40"/>
      <c r="AF11" s="69"/>
      <c r="AG11" s="65"/>
    </row>
    <row r="12" spans="1:38" ht="23.15" customHeight="1" x14ac:dyDescent="0.25">
      <c r="A12" s="40"/>
      <c r="B12" s="46"/>
      <c r="C12" s="70" t="s">
        <v>58</v>
      </c>
      <c r="D12" s="71" t="str">
        <f>$D$42</f>
        <v/>
      </c>
      <c r="E12" s="72" t="str">
        <f>$E$42</f>
        <v/>
      </c>
      <c r="F12" s="72" t="str">
        <f>$F$42</f>
        <v/>
      </c>
      <c r="G12" s="72" t="str">
        <f>$G$42</f>
        <v/>
      </c>
      <c r="H12" s="72" t="str">
        <f>$H$42</f>
        <v/>
      </c>
      <c r="I12" s="73" t="str">
        <f>$I$42</f>
        <v/>
      </c>
      <c r="J12" s="74" t="str">
        <f>$J$42</f>
        <v/>
      </c>
      <c r="K12" s="72" t="str">
        <f>$K$42</f>
        <v/>
      </c>
      <c r="L12" s="75" t="str">
        <f>$L$42</f>
        <v/>
      </c>
      <c r="M12" s="468" t="s">
        <v>59</v>
      </c>
      <c r="N12" s="470"/>
      <c r="O12" s="71" t="str">
        <f>$O$42</f>
        <v/>
      </c>
      <c r="P12" s="72" t="str">
        <f>$P$42</f>
        <v/>
      </c>
      <c r="Q12" s="72" t="str">
        <f>$Q$42</f>
        <v/>
      </c>
      <c r="R12" s="72" t="str">
        <f>$R$42</f>
        <v/>
      </c>
      <c r="S12" s="76" t="str">
        <f>$S$42</f>
        <v/>
      </c>
      <c r="T12" s="73" t="str">
        <f>$T$42</f>
        <v/>
      </c>
      <c r="U12" s="72" t="str">
        <f>$U$42</f>
        <v/>
      </c>
      <c r="V12" s="72" t="str">
        <f>$V$42</f>
        <v/>
      </c>
      <c r="W12" s="72" t="str">
        <f>$W$42</f>
        <v/>
      </c>
      <c r="X12" s="73" t="str">
        <f>$X$42</f>
        <v/>
      </c>
      <c r="Y12" s="77" t="str">
        <f>$Y$42</f>
        <v/>
      </c>
      <c r="Z12" s="72" t="str">
        <f>$Z$42</f>
        <v/>
      </c>
      <c r="AA12" s="72" t="str">
        <f>$AA$42</f>
        <v/>
      </c>
      <c r="AB12" s="78" t="str">
        <f>$AB$42</f>
        <v/>
      </c>
      <c r="AC12" s="79"/>
      <c r="AD12" s="40"/>
      <c r="AF12" s="512" t="s">
        <v>60</v>
      </c>
      <c r="AG12" s="517"/>
      <c r="AH12" s="81"/>
      <c r="AI12" s="82" t="s">
        <v>61</v>
      </c>
      <c r="AJ12" s="83"/>
      <c r="AK12" s="82" t="s">
        <v>62</v>
      </c>
      <c r="AL12" s="84"/>
    </row>
    <row r="13" spans="1:38" ht="23.15" customHeight="1" thickBot="1" x14ac:dyDescent="0.3">
      <c r="A13" s="40"/>
      <c r="B13" s="46"/>
      <c r="C13" s="70" t="s">
        <v>20</v>
      </c>
      <c r="D13" s="71" t="str">
        <f>$D$43</f>
        <v/>
      </c>
      <c r="E13" s="72" t="str">
        <f>$E$43</f>
        <v/>
      </c>
      <c r="F13" s="72" t="str">
        <f>$F$43</f>
        <v/>
      </c>
      <c r="G13" s="72" t="str">
        <f>$G$43</f>
        <v/>
      </c>
      <c r="H13" s="72" t="str">
        <f>$H$43</f>
        <v/>
      </c>
      <c r="I13" s="72" t="str">
        <f>$I$43</f>
        <v/>
      </c>
      <c r="J13" s="72" t="str">
        <f>$J$43</f>
        <v/>
      </c>
      <c r="K13" s="78" t="str">
        <f>K$43</f>
        <v/>
      </c>
      <c r="L13" s="468" t="s">
        <v>21</v>
      </c>
      <c r="M13" s="470"/>
      <c r="N13" s="71" t="str">
        <f>$N$43</f>
        <v/>
      </c>
      <c r="O13" s="72" t="str">
        <f>$O$43</f>
        <v/>
      </c>
      <c r="P13" s="78" t="str">
        <f>$P$43</f>
        <v/>
      </c>
      <c r="Q13" s="468" t="s">
        <v>22</v>
      </c>
      <c r="R13" s="469"/>
      <c r="S13" s="470"/>
      <c r="T13" s="71" t="str">
        <f>$T$43</f>
        <v/>
      </c>
      <c r="U13" s="72" t="str">
        <f>$U$43</f>
        <v/>
      </c>
      <c r="V13" s="72" t="str">
        <f>$V$43</f>
        <v/>
      </c>
      <c r="W13" s="72" t="str">
        <f>$W$43</f>
        <v/>
      </c>
      <c r="X13" s="72" t="str">
        <f>$X$43</f>
        <v/>
      </c>
      <c r="Y13" s="72" t="str">
        <f>$Y$43</f>
        <v/>
      </c>
      <c r="Z13" s="78" t="str">
        <f>$Z$43</f>
        <v/>
      </c>
      <c r="AA13" s="40"/>
      <c r="AB13" s="40"/>
      <c r="AC13" s="51"/>
      <c r="AD13" s="40"/>
      <c r="AF13" s="512" t="s">
        <v>63</v>
      </c>
      <c r="AG13" s="517"/>
      <c r="AH13" s="81"/>
      <c r="AI13" s="82" t="s">
        <v>64</v>
      </c>
      <c r="AJ13" s="85"/>
      <c r="AK13" s="82" t="s">
        <v>65</v>
      </c>
      <c r="AL13" s="83"/>
    </row>
    <row r="14" spans="1:38" ht="23.15" customHeight="1" thickBot="1" x14ac:dyDescent="0.3">
      <c r="A14" s="40"/>
      <c r="B14" s="46"/>
      <c r="C14" s="70" t="s">
        <v>23</v>
      </c>
      <c r="D14" s="86"/>
      <c r="E14" s="481" t="str">
        <f>$E$44</f>
        <v/>
      </c>
      <c r="F14" s="481"/>
      <c r="G14" s="481"/>
      <c r="H14" s="481"/>
      <c r="I14" s="481"/>
      <c r="J14" s="481"/>
      <c r="K14" s="481"/>
      <c r="L14" s="481"/>
      <c r="M14" s="481"/>
      <c r="N14" s="481"/>
      <c r="O14" s="481"/>
      <c r="P14" s="481"/>
      <c r="Q14" s="481"/>
      <c r="R14" s="481"/>
      <c r="S14" s="481"/>
      <c r="T14" s="481"/>
      <c r="U14" s="481"/>
      <c r="V14" s="481"/>
      <c r="W14" s="481"/>
      <c r="X14" s="481"/>
      <c r="Y14" s="481"/>
      <c r="Z14" s="482"/>
      <c r="AA14" s="40"/>
      <c r="AB14" s="40"/>
      <c r="AC14" s="51"/>
      <c r="AD14" s="40"/>
      <c r="AF14" s="512" t="s">
        <v>66</v>
      </c>
      <c r="AG14" s="517"/>
      <c r="AH14" s="81"/>
      <c r="AI14" s="80" t="s">
        <v>67</v>
      </c>
      <c r="AJ14" s="87"/>
    </row>
    <row r="15" spans="1:38" ht="22.5" customHeight="1" x14ac:dyDescent="0.25">
      <c r="A15" s="40"/>
      <c r="B15" s="46"/>
      <c r="C15" s="88"/>
      <c r="D15" s="89"/>
      <c r="E15" s="89"/>
      <c r="F15" s="90"/>
      <c r="G15" s="90"/>
      <c r="H15" s="90"/>
      <c r="I15" s="90"/>
      <c r="J15" s="90"/>
      <c r="K15" s="90"/>
      <c r="L15" s="90"/>
      <c r="M15" s="91"/>
      <c r="N15" s="90"/>
      <c r="O15" s="90"/>
      <c r="P15" s="90"/>
      <c r="Q15" s="90"/>
      <c r="R15" s="90"/>
      <c r="S15" s="90"/>
      <c r="T15" s="90"/>
      <c r="U15" s="90"/>
      <c r="V15" s="90"/>
      <c r="W15" s="90"/>
      <c r="X15" s="90"/>
      <c r="Y15" s="90"/>
      <c r="Z15" s="90"/>
      <c r="AA15" s="40"/>
      <c r="AB15" s="40"/>
      <c r="AC15" s="51"/>
      <c r="AD15" s="40"/>
      <c r="AF15" s="512" t="s">
        <v>68</v>
      </c>
      <c r="AG15" s="517"/>
      <c r="AH15" s="68"/>
    </row>
    <row r="16" spans="1:38" ht="10" customHeight="1" x14ac:dyDescent="0.25">
      <c r="A16" s="40"/>
      <c r="B16" s="46"/>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51"/>
      <c r="AD16" s="40"/>
      <c r="AF16" s="92"/>
      <c r="AG16" s="92"/>
    </row>
    <row r="17" spans="1:38" ht="23.15" customHeight="1" x14ac:dyDescent="0.3">
      <c r="A17" s="40"/>
      <c r="B17" s="46"/>
      <c r="C17" s="468" t="s">
        <v>69</v>
      </c>
      <c r="D17" s="469"/>
      <c r="E17" s="469"/>
      <c r="F17" s="469"/>
      <c r="G17" s="469"/>
      <c r="H17" s="469"/>
      <c r="I17" s="470"/>
      <c r="J17" s="468" t="s">
        <v>70</v>
      </c>
      <c r="K17" s="469"/>
      <c r="L17" s="469"/>
      <c r="M17" s="469"/>
      <c r="N17" s="469"/>
      <c r="O17" s="469"/>
      <c r="P17" s="470"/>
      <c r="Q17" s="40"/>
      <c r="R17" s="40"/>
      <c r="S17" s="40"/>
      <c r="T17" s="40"/>
      <c r="U17" s="40"/>
      <c r="V17" s="40"/>
      <c r="W17" s="40"/>
      <c r="X17" s="40"/>
      <c r="Y17" s="40"/>
      <c r="Z17" s="40"/>
      <c r="AA17" s="40"/>
      <c r="AB17" s="40"/>
      <c r="AC17" s="51"/>
      <c r="AD17" s="40"/>
      <c r="AF17" s="93" t="s">
        <v>19</v>
      </c>
      <c r="AG17" s="93"/>
    </row>
    <row r="18" spans="1:38" ht="23.15" customHeight="1" x14ac:dyDescent="0.25">
      <c r="A18" s="40"/>
      <c r="B18" s="46"/>
      <c r="C18" s="471" t="s">
        <v>71</v>
      </c>
      <c r="D18" s="472"/>
      <c r="E18" s="472"/>
      <c r="F18" s="472"/>
      <c r="G18" s="472" t="s">
        <v>72</v>
      </c>
      <c r="H18" s="472"/>
      <c r="I18" s="473"/>
      <c r="J18" s="529">
        <f>$AH$37</f>
        <v>0</v>
      </c>
      <c r="K18" s="530"/>
      <c r="L18" s="530"/>
      <c r="M18" s="530"/>
      <c r="N18" s="530"/>
      <c r="O18" s="530"/>
      <c r="P18" s="532"/>
      <c r="Q18" s="40"/>
      <c r="R18" s="40"/>
      <c r="S18" s="40"/>
      <c r="T18" s="40"/>
      <c r="U18" s="40"/>
      <c r="V18" s="40"/>
      <c r="W18" s="40"/>
      <c r="X18" s="40"/>
      <c r="Y18" s="40"/>
      <c r="Z18" s="40"/>
      <c r="AA18" s="40"/>
      <c r="AB18" s="40"/>
      <c r="AC18" s="51"/>
      <c r="AD18" s="40"/>
      <c r="AF18" s="512" t="s">
        <v>20</v>
      </c>
      <c r="AG18" s="517"/>
      <c r="AH18" s="94"/>
    </row>
    <row r="19" spans="1:38" ht="23.15" customHeight="1" x14ac:dyDescent="0.25">
      <c r="A19" s="40"/>
      <c r="B19" s="46"/>
      <c r="C19" s="474" t="s">
        <v>73</v>
      </c>
      <c r="D19" s="445"/>
      <c r="E19" s="445"/>
      <c r="F19" s="445"/>
      <c r="G19" s="472" t="s">
        <v>72</v>
      </c>
      <c r="H19" s="472"/>
      <c r="I19" s="473"/>
      <c r="J19" s="529">
        <f>$AH$38</f>
        <v>0</v>
      </c>
      <c r="K19" s="530"/>
      <c r="L19" s="530"/>
      <c r="M19" s="530"/>
      <c r="N19" s="530"/>
      <c r="O19" s="530"/>
      <c r="P19" s="532"/>
      <c r="Q19" s="40"/>
      <c r="R19" s="40"/>
      <c r="S19" s="40"/>
      <c r="T19" s="40"/>
      <c r="U19" s="40"/>
      <c r="V19" s="40"/>
      <c r="W19" s="40"/>
      <c r="X19" s="40"/>
      <c r="Y19" s="40"/>
      <c r="Z19" s="40"/>
      <c r="AA19" s="40"/>
      <c r="AB19" s="40"/>
      <c r="AC19" s="51"/>
      <c r="AD19" s="40"/>
      <c r="AF19" s="512" t="s">
        <v>21</v>
      </c>
      <c r="AG19" s="517"/>
      <c r="AH19" s="94"/>
    </row>
    <row r="20" spans="1:38" ht="23.15" customHeight="1" thickBot="1" x14ac:dyDescent="0.3">
      <c r="A20" s="40"/>
      <c r="B20" s="46"/>
      <c r="C20" s="458" t="s">
        <v>74</v>
      </c>
      <c r="D20" s="452"/>
      <c r="E20" s="452"/>
      <c r="F20" s="452"/>
      <c r="G20" s="453" t="s">
        <v>72</v>
      </c>
      <c r="H20" s="453"/>
      <c r="I20" s="454"/>
      <c r="J20" s="455">
        <f>$AH$39</f>
        <v>0</v>
      </c>
      <c r="K20" s="456"/>
      <c r="L20" s="456"/>
      <c r="M20" s="456"/>
      <c r="N20" s="456"/>
      <c r="O20" s="456"/>
      <c r="P20" s="533"/>
      <c r="Q20" s="40"/>
      <c r="R20" s="40"/>
      <c r="S20" s="40"/>
      <c r="T20" s="40"/>
      <c r="U20" s="40"/>
      <c r="V20" s="40"/>
      <c r="W20" s="40"/>
      <c r="X20" s="40"/>
      <c r="Y20" s="40"/>
      <c r="Z20" s="40"/>
      <c r="AA20" s="40"/>
      <c r="AB20" s="40"/>
      <c r="AC20" s="51"/>
      <c r="AD20" s="40"/>
      <c r="AF20" s="512" t="s">
        <v>22</v>
      </c>
      <c r="AG20" s="517"/>
      <c r="AH20" s="95"/>
    </row>
    <row r="21" spans="1:38" ht="23.15" customHeight="1" x14ac:dyDescent="0.25">
      <c r="A21" s="40"/>
      <c r="B21" s="46"/>
      <c r="C21" s="460" t="s">
        <v>75</v>
      </c>
      <c r="D21" s="461"/>
      <c r="E21" s="461"/>
      <c r="F21" s="461"/>
      <c r="G21" s="462" t="s">
        <v>72</v>
      </c>
      <c r="H21" s="462"/>
      <c r="I21" s="463"/>
      <c r="J21" s="522">
        <f>$AH$43</f>
        <v>0</v>
      </c>
      <c r="K21" s="523"/>
      <c r="L21" s="523"/>
      <c r="M21" s="523"/>
      <c r="N21" s="523"/>
      <c r="O21" s="523"/>
      <c r="P21" s="524"/>
      <c r="Q21" s="40"/>
      <c r="R21" s="96"/>
      <c r="S21" s="96"/>
      <c r="T21" s="96"/>
      <c r="U21" s="96"/>
      <c r="V21" s="40"/>
      <c r="W21" s="40"/>
      <c r="X21" s="40"/>
      <c r="Y21" s="40"/>
      <c r="Z21" s="40"/>
      <c r="AA21" s="40"/>
      <c r="AB21" s="40"/>
      <c r="AC21" s="51"/>
      <c r="AD21" s="40"/>
      <c r="AF21" s="512" t="s">
        <v>23</v>
      </c>
      <c r="AG21" s="517"/>
      <c r="AH21" s="525"/>
      <c r="AI21" s="526"/>
      <c r="AJ21" s="526"/>
      <c r="AK21" s="526"/>
      <c r="AL21" s="527"/>
    </row>
    <row r="22" spans="1:38" ht="23.15" customHeight="1" x14ac:dyDescent="0.25">
      <c r="A22" s="40"/>
      <c r="B22" s="46"/>
      <c r="C22" s="444" t="s">
        <v>76</v>
      </c>
      <c r="D22" s="445"/>
      <c r="E22" s="445"/>
      <c r="F22" s="445"/>
      <c r="G22" s="446" t="str">
        <f>IF(AH40="","","("&amp;AH40&amp;")")</f>
        <v/>
      </c>
      <c r="H22" s="446"/>
      <c r="I22" s="528"/>
      <c r="J22" s="529" t="str">
        <f>$AH$44</f>
        <v>0</v>
      </c>
      <c r="K22" s="530"/>
      <c r="L22" s="530"/>
      <c r="M22" s="530"/>
      <c r="N22" s="530"/>
      <c r="O22" s="530"/>
      <c r="P22" s="531"/>
      <c r="Q22" s="40"/>
      <c r="R22" s="40"/>
      <c r="S22" s="40"/>
      <c r="T22" s="40"/>
      <c r="U22" s="40"/>
      <c r="V22" s="40"/>
      <c r="W22" s="40"/>
      <c r="X22" s="40"/>
      <c r="Y22" s="40"/>
      <c r="Z22" s="40"/>
      <c r="AA22" s="40"/>
      <c r="AB22" s="40"/>
      <c r="AC22" s="51"/>
      <c r="AD22" s="40"/>
      <c r="AF22" s="512" t="s">
        <v>24</v>
      </c>
      <c r="AG22" s="517"/>
      <c r="AH22" s="97"/>
      <c r="AI22" s="42" t="s">
        <v>25</v>
      </c>
    </row>
    <row r="23" spans="1:38" ht="23.15" customHeight="1" thickBot="1" x14ac:dyDescent="0.3">
      <c r="A23" s="40"/>
      <c r="B23" s="46"/>
      <c r="C23" s="451" t="s">
        <v>75</v>
      </c>
      <c r="D23" s="452"/>
      <c r="E23" s="452"/>
      <c r="F23" s="452"/>
      <c r="G23" s="453" t="s">
        <v>77</v>
      </c>
      <c r="H23" s="453"/>
      <c r="I23" s="454"/>
      <c r="J23" s="455">
        <f>$AH$45</f>
        <v>0</v>
      </c>
      <c r="K23" s="456"/>
      <c r="L23" s="456"/>
      <c r="M23" s="456"/>
      <c r="N23" s="456"/>
      <c r="O23" s="456"/>
      <c r="P23" s="457"/>
      <c r="Q23" s="40"/>
      <c r="R23" s="40"/>
      <c r="S23" s="40"/>
      <c r="T23" s="40"/>
      <c r="U23" s="40"/>
      <c r="V23" s="40"/>
      <c r="W23" s="40"/>
      <c r="X23" s="40"/>
      <c r="Y23" s="40"/>
      <c r="Z23" s="40"/>
      <c r="AA23" s="40"/>
      <c r="AB23" s="40"/>
      <c r="AC23" s="51"/>
      <c r="AD23" s="40"/>
      <c r="AF23" s="512" t="s">
        <v>26</v>
      </c>
      <c r="AG23" s="517"/>
      <c r="AH23" s="98"/>
      <c r="AI23" s="42" t="s">
        <v>25</v>
      </c>
    </row>
    <row r="24" spans="1:38" ht="10" customHeight="1" x14ac:dyDescent="0.25">
      <c r="A24" s="40"/>
      <c r="B24" s="46"/>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51"/>
      <c r="AD24" s="40"/>
    </row>
    <row r="25" spans="1:38" ht="23.15" customHeight="1" x14ac:dyDescent="0.25">
      <c r="A25" s="40"/>
      <c r="B25" s="46"/>
      <c r="C25" s="48" t="s">
        <v>78</v>
      </c>
      <c r="D25" s="49"/>
      <c r="E25" s="49"/>
      <c r="F25" s="49"/>
      <c r="G25" s="49"/>
      <c r="H25" s="49"/>
      <c r="I25" s="49"/>
      <c r="J25" s="49"/>
      <c r="K25" s="49"/>
      <c r="L25" s="49"/>
      <c r="M25" s="49"/>
      <c r="N25" s="49"/>
      <c r="O25" s="49"/>
      <c r="P25" s="50"/>
      <c r="Q25" s="40"/>
      <c r="R25" s="40"/>
      <c r="S25" s="40"/>
      <c r="T25" s="40"/>
      <c r="U25" s="40"/>
      <c r="V25" s="40"/>
      <c r="W25" s="40"/>
      <c r="X25" s="40"/>
      <c r="Y25" s="40"/>
      <c r="Z25" s="40"/>
      <c r="AA25" s="40"/>
      <c r="AB25" s="40"/>
      <c r="AC25" s="51"/>
      <c r="AD25" s="40"/>
    </row>
    <row r="26" spans="1:38" ht="23.15" customHeight="1" x14ac:dyDescent="0.25">
      <c r="A26" s="40"/>
      <c r="B26" s="46"/>
      <c r="C26" s="438" t="str">
        <f>IF(AH48="","",AH48)</f>
        <v/>
      </c>
      <c r="D26" s="439"/>
      <c r="E26" s="439"/>
      <c r="F26" s="439"/>
      <c r="G26" s="439"/>
      <c r="H26" s="439"/>
      <c r="I26" s="439"/>
      <c r="J26" s="439"/>
      <c r="K26" s="439"/>
      <c r="L26" s="439"/>
      <c r="M26" s="439"/>
      <c r="N26" s="439"/>
      <c r="O26" s="439"/>
      <c r="P26" s="440"/>
      <c r="Q26" s="40"/>
      <c r="R26" s="40"/>
      <c r="S26" s="40"/>
      <c r="T26" s="40"/>
      <c r="U26" s="40"/>
      <c r="V26" s="40"/>
      <c r="W26" s="40"/>
      <c r="X26" s="40"/>
      <c r="Y26" s="40"/>
      <c r="Z26" s="40"/>
      <c r="AA26" s="40"/>
      <c r="AB26" s="40"/>
      <c r="AC26" s="51"/>
      <c r="AD26" s="40"/>
    </row>
    <row r="27" spans="1:38" ht="23.15" customHeight="1" x14ac:dyDescent="0.25">
      <c r="A27" s="40"/>
      <c r="B27" s="46"/>
      <c r="C27" s="441"/>
      <c r="D27" s="442"/>
      <c r="E27" s="442"/>
      <c r="F27" s="442"/>
      <c r="G27" s="442"/>
      <c r="H27" s="442"/>
      <c r="I27" s="442"/>
      <c r="J27" s="442"/>
      <c r="K27" s="442"/>
      <c r="L27" s="442"/>
      <c r="M27" s="442"/>
      <c r="N27" s="442"/>
      <c r="O27" s="442"/>
      <c r="P27" s="443"/>
      <c r="Q27" s="40"/>
      <c r="R27" s="40"/>
      <c r="S27" s="40"/>
      <c r="T27" s="40"/>
      <c r="U27" s="40"/>
      <c r="V27" s="40"/>
      <c r="W27" s="40"/>
      <c r="X27" s="40"/>
      <c r="Y27" s="40"/>
      <c r="Z27" s="40"/>
      <c r="AA27" s="40"/>
      <c r="AB27" s="40"/>
      <c r="AC27" s="51"/>
      <c r="AD27" s="40"/>
      <c r="AF27" s="100" t="s">
        <v>30</v>
      </c>
      <c r="AG27" s="100"/>
    </row>
    <row r="28" spans="1:38" ht="9" customHeight="1" x14ac:dyDescent="0.25">
      <c r="A28" s="40"/>
      <c r="B28" s="46"/>
      <c r="C28" s="99"/>
      <c r="D28" s="99"/>
      <c r="E28" s="99"/>
      <c r="F28" s="99"/>
      <c r="G28" s="99"/>
      <c r="H28" s="99"/>
      <c r="I28" s="99"/>
      <c r="J28" s="99"/>
      <c r="K28" s="99"/>
      <c r="L28" s="99"/>
      <c r="M28" s="99"/>
      <c r="N28" s="99"/>
      <c r="O28" s="99"/>
      <c r="P28" s="99"/>
      <c r="Q28" s="40"/>
      <c r="R28" s="40"/>
      <c r="S28" s="40"/>
      <c r="T28" s="40"/>
      <c r="U28" s="40"/>
      <c r="V28" s="40"/>
      <c r="W28" s="40"/>
      <c r="X28" s="40"/>
      <c r="Y28" s="40"/>
      <c r="Z28" s="40"/>
      <c r="AA28" s="40"/>
      <c r="AB28" s="40"/>
      <c r="AC28" s="51"/>
      <c r="AD28" s="40"/>
    </row>
    <row r="29" spans="1:38" ht="9" customHeight="1" thickBot="1" x14ac:dyDescent="0.3">
      <c r="A29" s="40"/>
      <c r="B29" s="101"/>
      <c r="C29" s="102"/>
      <c r="D29" s="102"/>
      <c r="E29" s="102"/>
      <c r="F29" s="102"/>
      <c r="G29" s="102"/>
      <c r="H29" s="102"/>
      <c r="I29" s="102"/>
      <c r="J29" s="102"/>
      <c r="K29" s="102"/>
      <c r="L29" s="102"/>
      <c r="M29" s="102"/>
      <c r="N29" s="102"/>
      <c r="O29" s="102"/>
      <c r="P29" s="102"/>
      <c r="Q29" s="103"/>
      <c r="R29" s="103"/>
      <c r="S29" s="103"/>
      <c r="T29" s="103"/>
      <c r="U29" s="103"/>
      <c r="V29" s="103"/>
      <c r="W29" s="103"/>
      <c r="X29" s="103"/>
      <c r="Y29" s="103"/>
      <c r="Z29" s="103"/>
      <c r="AA29" s="103"/>
      <c r="AB29" s="103"/>
      <c r="AC29" s="104"/>
      <c r="AD29" s="40"/>
      <c r="AF29" s="100"/>
      <c r="AG29" s="100"/>
    </row>
    <row r="30" spans="1:38" ht="19.899999999999999" customHeight="1" x14ac:dyDescent="0.25">
      <c r="A30" s="40"/>
      <c r="B30" s="40"/>
      <c r="C30" s="99"/>
      <c r="D30" s="99"/>
      <c r="E30" s="99"/>
      <c r="F30" s="99"/>
      <c r="G30" s="99"/>
      <c r="H30" s="99"/>
      <c r="I30" s="99"/>
      <c r="J30" s="99"/>
      <c r="K30" s="99"/>
      <c r="L30" s="99"/>
      <c r="M30" s="99"/>
      <c r="N30" s="99"/>
      <c r="O30" s="99"/>
      <c r="P30" s="99"/>
      <c r="Q30" s="40"/>
      <c r="R30" s="40"/>
      <c r="S30" s="40"/>
      <c r="T30" s="40"/>
      <c r="U30" s="40"/>
      <c r="V30" s="40"/>
      <c r="W30" s="40"/>
      <c r="X30" s="40"/>
      <c r="Y30" s="40"/>
      <c r="Z30" s="40"/>
      <c r="AA30" s="40"/>
      <c r="AB30" s="40"/>
      <c r="AC30" s="40"/>
      <c r="AD30" s="40"/>
      <c r="AF30" s="512" t="s">
        <v>27</v>
      </c>
      <c r="AG30" s="517"/>
      <c r="AH30" s="98"/>
      <c r="AI30" s="42" t="s">
        <v>25</v>
      </c>
    </row>
    <row r="31" spans="1:38" ht="22.5" customHeight="1" x14ac:dyDescent="0.25">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105"/>
      <c r="AC31" s="40"/>
      <c r="AD31" s="40"/>
      <c r="AF31" s="512" t="s">
        <v>28</v>
      </c>
      <c r="AG31" s="517"/>
      <c r="AH31" s="98"/>
      <c r="AI31" s="42" t="s">
        <v>25</v>
      </c>
    </row>
    <row r="32" spans="1:38" ht="19.899999999999999" customHeight="1" thickBot="1" x14ac:dyDescent="0.3">
      <c r="A32" s="40"/>
      <c r="B32" s="40"/>
      <c r="C32" s="99"/>
      <c r="D32" s="99"/>
      <c r="E32" s="99"/>
      <c r="F32" s="99"/>
      <c r="G32" s="99"/>
      <c r="H32" s="99"/>
      <c r="I32" s="99"/>
      <c r="J32" s="99"/>
      <c r="K32" s="99"/>
      <c r="L32" s="99"/>
      <c r="M32" s="99"/>
      <c r="N32" s="99"/>
      <c r="O32" s="99"/>
      <c r="P32" s="99"/>
      <c r="Q32" s="40"/>
      <c r="R32" s="40"/>
      <c r="S32" s="40"/>
      <c r="T32" s="40"/>
      <c r="U32" s="40"/>
      <c r="V32" s="40"/>
      <c r="W32" s="40"/>
      <c r="X32" s="40"/>
      <c r="Y32" s="40"/>
      <c r="Z32" s="40"/>
      <c r="AA32" s="40"/>
      <c r="AB32" s="40"/>
      <c r="AC32" s="40"/>
      <c r="AD32" s="40"/>
      <c r="AF32" s="92"/>
      <c r="AG32" s="92"/>
      <c r="AH32" s="106" t="s">
        <v>29</v>
      </c>
    </row>
    <row r="33" spans="1:37" ht="6.75" customHeight="1" x14ac:dyDescent="0.25">
      <c r="A33" s="40"/>
      <c r="B33" s="107"/>
      <c r="C33" s="108"/>
      <c r="D33" s="108"/>
      <c r="E33" s="108"/>
      <c r="F33" s="108"/>
      <c r="G33" s="108"/>
      <c r="H33" s="108"/>
      <c r="I33" s="108"/>
      <c r="J33" s="108"/>
      <c r="K33" s="108"/>
      <c r="L33" s="108"/>
      <c r="M33" s="108"/>
      <c r="N33" s="108"/>
      <c r="O33" s="108"/>
      <c r="P33" s="108"/>
      <c r="Q33" s="109"/>
      <c r="R33" s="109"/>
      <c r="S33" s="109"/>
      <c r="T33" s="109"/>
      <c r="U33" s="109"/>
      <c r="V33" s="109"/>
      <c r="W33" s="109"/>
      <c r="X33" s="109"/>
      <c r="Y33" s="109"/>
      <c r="Z33" s="109"/>
      <c r="AA33" s="109"/>
      <c r="AB33" s="109"/>
      <c r="AC33" s="110"/>
      <c r="AD33" s="40"/>
      <c r="AF33" s="92"/>
      <c r="AG33" s="92"/>
      <c r="AH33" s="111"/>
    </row>
    <row r="34" spans="1:37" ht="23.15" customHeight="1" x14ac:dyDescent="0.3">
      <c r="A34" s="40"/>
      <c r="B34" s="112"/>
      <c r="C34" s="113" t="s">
        <v>79</v>
      </c>
      <c r="D34" s="113"/>
      <c r="E34" s="113"/>
      <c r="F34" s="113"/>
      <c r="G34" s="113"/>
      <c r="H34" s="113"/>
      <c r="I34" s="47"/>
      <c r="J34" s="47"/>
      <c r="K34" s="47"/>
      <c r="L34" s="40"/>
      <c r="M34" s="48" t="s">
        <v>80</v>
      </c>
      <c r="N34" s="49"/>
      <c r="O34" s="49"/>
      <c r="P34" s="49"/>
      <c r="Q34" s="49"/>
      <c r="R34" s="49"/>
      <c r="S34" s="49"/>
      <c r="T34" s="49"/>
      <c r="U34" s="49"/>
      <c r="V34" s="49"/>
      <c r="W34" s="49"/>
      <c r="X34" s="49"/>
      <c r="Y34" s="49"/>
      <c r="Z34" s="49"/>
      <c r="AA34" s="49"/>
      <c r="AB34" s="50"/>
      <c r="AC34" s="114"/>
      <c r="AD34" s="40"/>
      <c r="AF34" s="92"/>
      <c r="AG34" s="92"/>
      <c r="AH34" s="111"/>
    </row>
    <row r="35" spans="1:37" ht="23.15" customHeight="1" x14ac:dyDescent="0.3">
      <c r="A35" s="40"/>
      <c r="B35" s="112"/>
      <c r="C35" s="52"/>
      <c r="D35" s="115"/>
      <c r="E35" s="52"/>
      <c r="F35" s="115"/>
      <c r="G35" s="116"/>
      <c r="H35" s="115"/>
      <c r="I35" s="116"/>
      <c r="J35" s="40"/>
      <c r="K35" s="40"/>
      <c r="L35" s="40"/>
      <c r="M35" s="53"/>
      <c r="N35" s="40"/>
      <c r="O35" s="40"/>
      <c r="P35" s="40"/>
      <c r="Q35" s="40"/>
      <c r="R35" s="40"/>
      <c r="S35" s="40"/>
      <c r="T35" s="40"/>
      <c r="U35" s="40"/>
      <c r="V35" s="40"/>
      <c r="W35" s="40"/>
      <c r="X35" s="40"/>
      <c r="Y35" s="40"/>
      <c r="Z35" s="40"/>
      <c r="AA35" s="40"/>
      <c r="AB35" s="54"/>
      <c r="AC35" s="114"/>
      <c r="AD35" s="40"/>
      <c r="AF35" s="65" t="s">
        <v>81</v>
      </c>
      <c r="AG35" s="117"/>
    </row>
    <row r="36" spans="1:37" ht="23.15" customHeight="1" x14ac:dyDescent="0.25">
      <c r="A36" s="40"/>
      <c r="B36" s="112"/>
      <c r="C36" s="501" t="s">
        <v>42</v>
      </c>
      <c r="D36" s="501"/>
      <c r="E36" s="501"/>
      <c r="F36" s="501"/>
      <c r="G36" s="501"/>
      <c r="H36" s="501"/>
      <c r="I36" s="501"/>
      <c r="J36" s="55" t="s">
        <v>43</v>
      </c>
      <c r="K36" s="55"/>
      <c r="L36" s="40"/>
      <c r="M36" s="53"/>
      <c r="N36" s="40"/>
      <c r="O36" s="40"/>
      <c r="P36" s="40"/>
      <c r="Q36" s="40"/>
      <c r="R36" s="40"/>
      <c r="S36" s="40"/>
      <c r="T36" s="40"/>
      <c r="U36" s="40"/>
      <c r="V36" s="40"/>
      <c r="W36" s="40"/>
      <c r="X36" s="40"/>
      <c r="Y36" s="40"/>
      <c r="Z36" s="40"/>
      <c r="AA36" s="40"/>
      <c r="AB36" s="54"/>
      <c r="AC36" s="114"/>
      <c r="AD36" s="40"/>
      <c r="AF36" s="80" t="s">
        <v>27</v>
      </c>
      <c r="AG36" s="118"/>
      <c r="AH36" s="98"/>
      <c r="AI36" s="42" t="s">
        <v>82</v>
      </c>
    </row>
    <row r="37" spans="1:37" ht="23.15" customHeight="1" x14ac:dyDescent="0.25">
      <c r="A37" s="40"/>
      <c r="B37" s="112"/>
      <c r="C37" s="119"/>
      <c r="D37" s="49"/>
      <c r="E37" s="120"/>
      <c r="F37" s="518" t="str">
        <f>IF(AH30=""," 年　月　日",AH30)</f>
        <v xml:space="preserve"> 年　月　日</v>
      </c>
      <c r="G37" s="518"/>
      <c r="H37" s="518"/>
      <c r="I37" s="518"/>
      <c r="J37" s="518"/>
      <c r="K37" s="518"/>
      <c r="L37" s="54"/>
      <c r="M37" s="53"/>
      <c r="N37" s="40"/>
      <c r="O37" s="40"/>
      <c r="P37" s="40"/>
      <c r="Q37" s="40"/>
      <c r="R37" s="40"/>
      <c r="S37" s="40"/>
      <c r="T37" s="40"/>
      <c r="U37" s="40"/>
      <c r="V37" s="40"/>
      <c r="W37" s="40"/>
      <c r="X37" s="40"/>
      <c r="Y37" s="40"/>
      <c r="Z37" s="40"/>
      <c r="AA37" s="40" t="s">
        <v>10</v>
      </c>
      <c r="AB37" s="54"/>
      <c r="AC37" s="114"/>
      <c r="AD37" s="40"/>
      <c r="AF37" s="80" t="s">
        <v>83</v>
      </c>
      <c r="AG37" s="118"/>
      <c r="AH37" s="121"/>
    </row>
    <row r="38" spans="1:37" ht="23.15" customHeight="1" x14ac:dyDescent="0.25">
      <c r="A38" s="40"/>
      <c r="B38" s="112"/>
      <c r="C38" s="519" t="s">
        <v>84</v>
      </c>
      <c r="D38" s="519"/>
      <c r="E38" s="519"/>
      <c r="F38" s="519"/>
      <c r="G38" s="519"/>
      <c r="H38" s="519"/>
      <c r="I38" s="519"/>
      <c r="J38" s="519"/>
      <c r="K38" s="40"/>
      <c r="L38" s="40"/>
      <c r="M38" s="122"/>
      <c r="N38" s="123"/>
      <c r="O38" s="123"/>
      <c r="P38" s="123"/>
      <c r="Q38" s="123"/>
      <c r="R38" s="123"/>
      <c r="S38" s="123"/>
      <c r="T38" s="123"/>
      <c r="U38" s="123"/>
      <c r="V38" s="123"/>
      <c r="W38" s="123"/>
      <c r="X38" s="123"/>
      <c r="Y38" s="123"/>
      <c r="Z38" s="123"/>
      <c r="AA38" s="123"/>
      <c r="AB38" s="124"/>
      <c r="AC38" s="114"/>
      <c r="AD38" s="40"/>
      <c r="AF38" s="80" t="s">
        <v>85</v>
      </c>
      <c r="AG38" s="118"/>
      <c r="AH38" s="121"/>
    </row>
    <row r="39" spans="1:37" ht="25" customHeight="1" thickBot="1" x14ac:dyDescent="0.3">
      <c r="A39" s="40"/>
      <c r="B39" s="112"/>
      <c r="C39" s="520"/>
      <c r="D39" s="520"/>
      <c r="E39" s="520"/>
      <c r="F39" s="520"/>
      <c r="G39" s="520"/>
      <c r="H39" s="520"/>
      <c r="I39" s="520"/>
      <c r="J39" s="520"/>
      <c r="K39" s="40"/>
      <c r="L39" s="40"/>
      <c r="M39" s="40"/>
      <c r="N39" s="40"/>
      <c r="O39" s="40"/>
      <c r="P39" s="40"/>
      <c r="Q39" s="40"/>
      <c r="R39" s="40"/>
      <c r="S39" s="40"/>
      <c r="T39" s="40"/>
      <c r="U39" s="40"/>
      <c r="V39" s="40"/>
      <c r="W39" s="40"/>
      <c r="X39" s="40"/>
      <c r="Y39" s="40"/>
      <c r="Z39" s="40"/>
      <c r="AA39" s="40"/>
      <c r="AB39" s="40"/>
      <c r="AC39" s="125"/>
      <c r="AD39" s="40"/>
      <c r="AF39" s="512" t="s">
        <v>86</v>
      </c>
      <c r="AG39" s="513"/>
      <c r="AH39" s="121"/>
    </row>
    <row r="40" spans="1:37" ht="25" customHeight="1" thickBot="1" x14ac:dyDescent="0.3">
      <c r="A40" s="40"/>
      <c r="B40" s="112"/>
      <c r="C40" s="126" t="s">
        <v>87</v>
      </c>
      <c r="D40" s="502" t="str">
        <f>IF(AH31="","",AH31)</f>
        <v/>
      </c>
      <c r="E40" s="503"/>
      <c r="F40" s="503"/>
      <c r="G40" s="503"/>
      <c r="H40" s="503"/>
      <c r="I40" s="503"/>
      <c r="J40" s="503"/>
      <c r="K40" s="503"/>
      <c r="L40" s="504"/>
      <c r="M40" s="127"/>
      <c r="N40" s="40"/>
      <c r="O40" s="40"/>
      <c r="P40" s="40"/>
      <c r="Q40" s="40"/>
      <c r="R40" s="40"/>
      <c r="S40" s="40"/>
      <c r="T40" s="40"/>
      <c r="U40" s="40"/>
      <c r="V40" s="40"/>
      <c r="W40" s="40"/>
      <c r="X40" s="40"/>
      <c r="Y40" s="40"/>
      <c r="Z40" s="40"/>
      <c r="AA40" s="40"/>
      <c r="AB40" s="40"/>
      <c r="AC40" s="125"/>
      <c r="AD40" s="40"/>
      <c r="AF40" s="521" t="s">
        <v>88</v>
      </c>
      <c r="AG40" s="521"/>
      <c r="AH40" s="128"/>
    </row>
    <row r="41" spans="1:37" ht="10" customHeight="1" x14ac:dyDescent="0.25">
      <c r="A41" s="40"/>
      <c r="B41" s="112"/>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114"/>
      <c r="AD41" s="40"/>
      <c r="AF41" s="514"/>
      <c r="AG41" s="514"/>
      <c r="AH41" s="129"/>
    </row>
    <row r="42" spans="1:37" ht="23.15" customHeight="1" x14ac:dyDescent="0.25">
      <c r="A42" s="40"/>
      <c r="B42" s="112"/>
      <c r="C42" s="70" t="s">
        <v>58</v>
      </c>
      <c r="D42" s="71" t="str">
        <f>MID($AH$12,1,1)</f>
        <v/>
      </c>
      <c r="E42" s="72" t="str">
        <f>MID($AH$12,2,1)</f>
        <v/>
      </c>
      <c r="F42" s="72" t="str">
        <f>MID($AH$12,3,1)</f>
        <v/>
      </c>
      <c r="G42" s="72" t="str">
        <f>MID($AH$12,4,1)</f>
        <v/>
      </c>
      <c r="H42" s="72" t="str">
        <f>MID($AH$12,5,1)</f>
        <v/>
      </c>
      <c r="I42" s="73" t="str">
        <f>MID($AH$12,6,1)</f>
        <v/>
      </c>
      <c r="J42" s="74" t="str">
        <f>MID($AH$12,8,1)</f>
        <v/>
      </c>
      <c r="K42" s="72" t="str">
        <f>MID($AH$12,9,1)</f>
        <v/>
      </c>
      <c r="L42" s="75" t="str">
        <f>MID($AH$12,10,1)</f>
        <v/>
      </c>
      <c r="M42" s="468" t="s">
        <v>59</v>
      </c>
      <c r="N42" s="470"/>
      <c r="O42" s="71" t="str">
        <f>MID($AH$13,1,1)</f>
        <v/>
      </c>
      <c r="P42" s="72" t="str">
        <f>MID($AH$13,2,1)</f>
        <v/>
      </c>
      <c r="Q42" s="72" t="str">
        <f>MID($AH$13,3,1)</f>
        <v/>
      </c>
      <c r="R42" s="72" t="str">
        <f>MID($AH$13,4,1)</f>
        <v/>
      </c>
      <c r="S42" s="76" t="str">
        <f>MID($AH$13,5,1)</f>
        <v/>
      </c>
      <c r="T42" s="73" t="str">
        <f>MID($AH$14,1,1)</f>
        <v/>
      </c>
      <c r="U42" s="72" t="str">
        <f>MID($AH$14,2,1)</f>
        <v/>
      </c>
      <c r="V42" s="72" t="str">
        <f>MID($AH$14,3,1)</f>
        <v/>
      </c>
      <c r="W42" s="72" t="str">
        <f>MID($AH$14,4,1)</f>
        <v/>
      </c>
      <c r="X42" s="73" t="str">
        <f>MID($AH$14,5,1)</f>
        <v/>
      </c>
      <c r="Y42" s="77" t="str">
        <f>MID($AH$15,1,1)</f>
        <v/>
      </c>
      <c r="Z42" s="72" t="str">
        <f>MID($AH$15,2,1)</f>
        <v/>
      </c>
      <c r="AA42" s="72" t="str">
        <f>MID($AH$15,3,1)</f>
        <v/>
      </c>
      <c r="AB42" s="78" t="str">
        <f>MID($AH$15,4,1)</f>
        <v/>
      </c>
      <c r="AC42" s="130"/>
      <c r="AD42" s="40"/>
    </row>
    <row r="43" spans="1:37" ht="23.15" customHeight="1" x14ac:dyDescent="0.2">
      <c r="A43" s="40"/>
      <c r="B43" s="112"/>
      <c r="C43" s="70" t="s">
        <v>20</v>
      </c>
      <c r="D43" s="71" t="str">
        <f>LEFT($AH$18,1)</f>
        <v/>
      </c>
      <c r="E43" s="72" t="str">
        <f>MID($AH$18,2,1)</f>
        <v/>
      </c>
      <c r="F43" s="72" t="str">
        <f>MID($AH$18,3,1)</f>
        <v/>
      </c>
      <c r="G43" s="72" t="str">
        <f>MID($AH$18,4,1)</f>
        <v/>
      </c>
      <c r="H43" s="72" t="str">
        <f>MID($AH$18,5,1)</f>
        <v/>
      </c>
      <c r="I43" s="72" t="str">
        <f>MID($AH$18,6,1)</f>
        <v/>
      </c>
      <c r="J43" s="72" t="str">
        <f>MID($AH$18,7,1)</f>
        <v/>
      </c>
      <c r="K43" s="78" t="str">
        <f>MID($AH$18,8,1)</f>
        <v/>
      </c>
      <c r="L43" s="468" t="s">
        <v>21</v>
      </c>
      <c r="M43" s="470"/>
      <c r="N43" s="71" t="str">
        <f>MID($AH$19,1,1)</f>
        <v/>
      </c>
      <c r="O43" s="72" t="str">
        <f>MID($AH$19,2,1)</f>
        <v/>
      </c>
      <c r="P43" s="78" t="str">
        <f>MID($AH$19,3,1)</f>
        <v/>
      </c>
      <c r="Q43" s="468" t="s">
        <v>22</v>
      </c>
      <c r="R43" s="469"/>
      <c r="S43" s="470"/>
      <c r="T43" s="71" t="str">
        <f>MID($AH$20,1,1)</f>
        <v/>
      </c>
      <c r="U43" s="72" t="str">
        <f>MID($AH$20,2,1)</f>
        <v/>
      </c>
      <c r="V43" s="72" t="str">
        <f>MID($AH$20,3,1)</f>
        <v/>
      </c>
      <c r="W43" s="72" t="str">
        <f>MID($AH$20,4,1)</f>
        <v/>
      </c>
      <c r="X43" s="72" t="str">
        <f>MID($AH$20,5,1)</f>
        <v/>
      </c>
      <c r="Y43" s="72" t="str">
        <f>MID($AH$20,6,1)</f>
        <v/>
      </c>
      <c r="Z43" s="78" t="str">
        <f>MID($AH$20,7,1)</f>
        <v/>
      </c>
      <c r="AA43" s="40"/>
      <c r="AB43" s="40"/>
      <c r="AC43" s="114"/>
      <c r="AD43" s="40"/>
      <c r="AF43" s="505" t="s">
        <v>89</v>
      </c>
      <c r="AG43" s="506"/>
      <c r="AH43" s="131">
        <f>AH38-AH39</f>
        <v>0</v>
      </c>
      <c r="AI43" s="132" t="s">
        <v>90</v>
      </c>
    </row>
    <row r="44" spans="1:37" ht="23.15" customHeight="1" x14ac:dyDescent="0.25">
      <c r="A44" s="40"/>
      <c r="B44" s="112"/>
      <c r="C44" s="70" t="s">
        <v>23</v>
      </c>
      <c r="D44" s="133"/>
      <c r="E44" s="481" t="str">
        <f>IF($AH$21="","",$AH$21)</f>
        <v/>
      </c>
      <c r="F44" s="515"/>
      <c r="G44" s="515"/>
      <c r="H44" s="515"/>
      <c r="I44" s="515"/>
      <c r="J44" s="515"/>
      <c r="K44" s="515"/>
      <c r="L44" s="515"/>
      <c r="M44" s="515"/>
      <c r="N44" s="515"/>
      <c r="O44" s="515"/>
      <c r="P44" s="515"/>
      <c r="Q44" s="515"/>
      <c r="R44" s="515"/>
      <c r="S44" s="515"/>
      <c r="T44" s="515"/>
      <c r="U44" s="515"/>
      <c r="V44" s="515"/>
      <c r="W44" s="515"/>
      <c r="X44" s="515"/>
      <c r="Y44" s="515"/>
      <c r="Z44" s="516"/>
      <c r="AA44" s="40"/>
      <c r="AB44" s="40"/>
      <c r="AC44" s="114"/>
      <c r="AD44" s="40"/>
      <c r="AF44" s="505" t="s">
        <v>76</v>
      </c>
      <c r="AG44" s="506"/>
      <c r="AH44" s="134" t="str">
        <f>IF(AH40="１０％",ROUND(AH43*0.1,0),"0")</f>
        <v>0</v>
      </c>
      <c r="AI44" s="135" t="s">
        <v>91</v>
      </c>
    </row>
    <row r="45" spans="1:37" ht="22.5" customHeight="1" x14ac:dyDescent="0.25">
      <c r="A45" s="40"/>
      <c r="B45" s="112"/>
      <c r="C45" s="70" t="s">
        <v>92</v>
      </c>
      <c r="D45" s="502" t="str">
        <f>IF(AH22="","",AH22)</f>
        <v/>
      </c>
      <c r="E45" s="503"/>
      <c r="F45" s="503"/>
      <c r="G45" s="503"/>
      <c r="H45" s="503"/>
      <c r="I45" s="503"/>
      <c r="J45" s="503"/>
      <c r="K45" s="503"/>
      <c r="L45" s="503"/>
      <c r="M45" s="136" t="s">
        <v>1</v>
      </c>
      <c r="N45" s="503" t="str">
        <f>IF(AH23="","",AH23)</f>
        <v/>
      </c>
      <c r="O45" s="503"/>
      <c r="P45" s="503"/>
      <c r="Q45" s="503"/>
      <c r="R45" s="503"/>
      <c r="S45" s="503"/>
      <c r="T45" s="503"/>
      <c r="U45" s="503"/>
      <c r="V45" s="504"/>
      <c r="W45" s="137"/>
      <c r="X45" s="138"/>
      <c r="Y45" s="138"/>
      <c r="Z45" s="138"/>
      <c r="AA45" s="40"/>
      <c r="AB45" s="40"/>
      <c r="AC45" s="114"/>
      <c r="AD45" s="40"/>
      <c r="AF45" s="505" t="s">
        <v>93</v>
      </c>
      <c r="AG45" s="506"/>
      <c r="AH45" s="131">
        <f>AH43+AH44</f>
        <v>0</v>
      </c>
      <c r="AI45" s="139" t="s">
        <v>94</v>
      </c>
    </row>
    <row r="46" spans="1:37" ht="10" customHeight="1" x14ac:dyDescent="0.25">
      <c r="A46" s="40"/>
      <c r="B46" s="112"/>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114"/>
      <c r="AD46" s="40"/>
      <c r="AH46" s="140"/>
      <c r="AI46" s="139"/>
    </row>
    <row r="47" spans="1:37" ht="23.15" customHeight="1" x14ac:dyDescent="0.25">
      <c r="A47" s="40"/>
      <c r="B47" s="112"/>
      <c r="C47" s="141" t="s">
        <v>95</v>
      </c>
      <c r="D47" s="40"/>
      <c r="E47" s="40"/>
      <c r="F47" s="40"/>
      <c r="G47" s="40"/>
      <c r="H47" s="40"/>
      <c r="I47" s="40"/>
      <c r="J47" s="40"/>
      <c r="K47" s="40"/>
      <c r="L47" s="40"/>
      <c r="M47" s="40"/>
      <c r="N47" s="40"/>
      <c r="O47" s="40"/>
      <c r="P47" s="40"/>
      <c r="Q47" s="507" t="s">
        <v>96</v>
      </c>
      <c r="R47" s="507"/>
      <c r="S47" s="507"/>
      <c r="T47" s="507"/>
      <c r="U47" s="507"/>
      <c r="V47" s="507"/>
      <c r="W47" s="507"/>
      <c r="X47" s="507"/>
      <c r="Y47" s="507"/>
      <c r="Z47" s="507"/>
      <c r="AA47" s="507"/>
      <c r="AB47" s="507"/>
      <c r="AC47" s="114"/>
      <c r="AD47" s="40"/>
      <c r="AF47" s="142"/>
    </row>
    <row r="48" spans="1:37" ht="23.15" customHeight="1" x14ac:dyDescent="0.25">
      <c r="A48" s="40"/>
      <c r="B48" s="112"/>
      <c r="C48" s="70" t="s">
        <v>97</v>
      </c>
      <c r="D48" s="64" t="s">
        <v>98</v>
      </c>
      <c r="E48" s="64"/>
      <c r="F48" s="143"/>
      <c r="G48" s="143"/>
      <c r="H48" s="143"/>
      <c r="I48" s="143"/>
      <c r="J48" s="143"/>
      <c r="K48" s="143"/>
      <c r="L48" s="144"/>
      <c r="M48" s="508" t="s">
        <v>99</v>
      </c>
      <c r="N48" s="510"/>
      <c r="O48" s="511"/>
      <c r="P48" s="40"/>
      <c r="Q48" s="145" t="s">
        <v>100</v>
      </c>
      <c r="S48" s="145"/>
      <c r="T48" s="145"/>
      <c r="U48" s="145"/>
      <c r="V48" s="145"/>
      <c r="W48" s="145"/>
      <c r="X48" s="145"/>
      <c r="Y48" s="145"/>
      <c r="Z48" s="145"/>
      <c r="AA48" s="145"/>
      <c r="AB48" s="147"/>
      <c r="AC48" s="114"/>
      <c r="AD48" s="40"/>
      <c r="AF48" s="512" t="s">
        <v>78</v>
      </c>
      <c r="AG48" s="513"/>
      <c r="AH48" s="494"/>
      <c r="AI48" s="495"/>
      <c r="AJ48" s="495"/>
      <c r="AK48" s="496"/>
    </row>
    <row r="49" spans="1:35" ht="23.15" customHeight="1" x14ac:dyDescent="0.25">
      <c r="A49" s="40"/>
      <c r="B49" s="112"/>
      <c r="C49" s="70" t="s">
        <v>101</v>
      </c>
      <c r="D49" s="64"/>
      <c r="E49" s="143" t="s">
        <v>102</v>
      </c>
      <c r="F49" s="143"/>
      <c r="G49" s="143" t="s">
        <v>103</v>
      </c>
      <c r="H49" s="143" t="s">
        <v>104</v>
      </c>
      <c r="I49" s="143"/>
      <c r="J49" s="143"/>
      <c r="K49" s="143"/>
      <c r="L49" s="144"/>
      <c r="M49" s="509"/>
      <c r="N49" s="478"/>
      <c r="O49" s="480"/>
      <c r="P49" s="40"/>
      <c r="Q49" s="145" t="s">
        <v>105</v>
      </c>
      <c r="S49" s="145"/>
      <c r="T49" s="145"/>
      <c r="U49" s="145"/>
      <c r="V49" s="145"/>
      <c r="W49" s="145"/>
      <c r="X49" s="145"/>
      <c r="Y49" s="145"/>
      <c r="Z49" s="145"/>
      <c r="AA49" s="145"/>
      <c r="AB49" s="147"/>
      <c r="AC49" s="114"/>
      <c r="AD49" s="40"/>
      <c r="AH49" s="42" t="s">
        <v>106</v>
      </c>
    </row>
    <row r="50" spans="1:35" ht="23.15" customHeight="1" x14ac:dyDescent="0.25">
      <c r="A50" s="40"/>
      <c r="B50" s="112"/>
      <c r="C50" s="63" t="s">
        <v>107</v>
      </c>
      <c r="D50" s="497"/>
      <c r="E50" s="497"/>
      <c r="F50" s="497"/>
      <c r="G50" s="497"/>
      <c r="H50" s="40"/>
      <c r="I50" s="40"/>
      <c r="J50" s="40"/>
      <c r="K50" s="40"/>
      <c r="L50" s="40"/>
      <c r="M50" s="40"/>
      <c r="N50" s="40"/>
      <c r="O50" s="54"/>
      <c r="P50" s="40"/>
      <c r="Q50" s="145" t="s">
        <v>108</v>
      </c>
      <c r="S50" s="145"/>
      <c r="T50" s="145"/>
      <c r="U50" s="145"/>
      <c r="V50" s="145"/>
      <c r="W50" s="145"/>
      <c r="X50" s="145"/>
      <c r="Y50" s="145"/>
      <c r="Z50" s="145"/>
      <c r="AA50" s="145"/>
      <c r="AB50" s="147"/>
      <c r="AC50" s="114"/>
      <c r="AD50" s="40"/>
      <c r="AF50" s="92"/>
      <c r="AG50" s="92"/>
    </row>
    <row r="51" spans="1:35" ht="23.15" customHeight="1" x14ac:dyDescent="0.3">
      <c r="A51" s="40"/>
      <c r="B51" s="112"/>
      <c r="C51" s="53"/>
      <c r="D51" s="148"/>
      <c r="E51" s="148"/>
      <c r="F51" s="148"/>
      <c r="G51" s="148"/>
      <c r="H51" s="148"/>
      <c r="I51" s="148"/>
      <c r="J51" s="148"/>
      <c r="K51" s="148"/>
      <c r="L51" s="148"/>
      <c r="M51" s="148"/>
      <c r="N51" s="148"/>
      <c r="O51" s="149"/>
      <c r="P51" s="40"/>
      <c r="Q51" s="145" t="s">
        <v>109</v>
      </c>
      <c r="S51" s="145"/>
      <c r="T51" s="145"/>
      <c r="U51" s="145"/>
      <c r="V51" s="145"/>
      <c r="W51" s="145"/>
      <c r="X51" s="145"/>
      <c r="Y51" s="145"/>
      <c r="Z51" s="145"/>
      <c r="AA51" s="145"/>
      <c r="AB51" s="147"/>
      <c r="AC51" s="114"/>
      <c r="AD51" s="40"/>
      <c r="AF51" s="65"/>
      <c r="AG51" s="65"/>
      <c r="AH51" s="150"/>
    </row>
    <row r="52" spans="1:35" ht="23.15" customHeight="1" x14ac:dyDescent="0.3">
      <c r="A52" s="40"/>
      <c r="B52" s="112"/>
      <c r="C52" s="122"/>
      <c r="D52" s="123"/>
      <c r="E52" s="123"/>
      <c r="F52" s="123"/>
      <c r="G52" s="123"/>
      <c r="H52" s="123"/>
      <c r="I52" s="123"/>
      <c r="J52" s="123"/>
      <c r="K52" s="123"/>
      <c r="L52" s="123"/>
      <c r="M52" s="123"/>
      <c r="N52" s="123"/>
      <c r="O52" s="124"/>
      <c r="P52" s="40"/>
      <c r="Q52" s="145" t="s">
        <v>110</v>
      </c>
      <c r="S52" s="145"/>
      <c r="T52" s="145"/>
      <c r="U52" s="145"/>
      <c r="V52" s="145"/>
      <c r="W52" s="145"/>
      <c r="X52" s="145"/>
      <c r="Y52" s="145"/>
      <c r="Z52" s="145"/>
      <c r="AA52" s="145"/>
      <c r="AB52" s="147"/>
      <c r="AC52" s="114"/>
      <c r="AD52" s="40"/>
      <c r="AF52" s="65"/>
      <c r="AG52" s="65"/>
      <c r="AH52" s="150"/>
    </row>
    <row r="53" spans="1:35" ht="23.15" customHeight="1" x14ac:dyDescent="0.25">
      <c r="A53" s="40"/>
      <c r="B53" s="112"/>
      <c r="C53" s="70" t="s">
        <v>111</v>
      </c>
      <c r="D53" s="64" t="s">
        <v>98</v>
      </c>
      <c r="E53" s="143"/>
      <c r="F53" s="143"/>
      <c r="G53" s="143"/>
      <c r="H53" s="143"/>
      <c r="I53" s="143"/>
      <c r="J53" s="143"/>
      <c r="K53" s="143"/>
      <c r="L53" s="143"/>
      <c r="M53" s="143"/>
      <c r="N53" s="143"/>
      <c r="O53" s="144"/>
      <c r="P53" s="40"/>
      <c r="Q53" s="151" t="s">
        <v>112</v>
      </c>
      <c r="S53" s="145"/>
      <c r="T53" s="145"/>
      <c r="U53" s="145"/>
      <c r="V53" s="145"/>
      <c r="W53" s="145"/>
      <c r="X53" s="145"/>
      <c r="Y53" s="145"/>
      <c r="Z53" s="145"/>
      <c r="AA53" s="145"/>
      <c r="AB53" s="147"/>
      <c r="AC53" s="114"/>
      <c r="AD53" s="40"/>
    </row>
    <row r="54" spans="1:35" ht="15" customHeight="1" x14ac:dyDescent="0.25">
      <c r="A54" s="40"/>
      <c r="B54" s="112"/>
      <c r="C54" s="40"/>
      <c r="D54" s="40"/>
      <c r="E54" s="40"/>
      <c r="F54" s="40"/>
      <c r="G54" s="40"/>
      <c r="H54" s="40"/>
      <c r="I54" s="40"/>
      <c r="J54" s="40"/>
      <c r="K54" s="40"/>
      <c r="L54" s="40"/>
      <c r="M54" s="40"/>
      <c r="N54" s="40"/>
      <c r="O54" s="40"/>
      <c r="P54" s="40"/>
      <c r="Q54" s="145" t="s">
        <v>113</v>
      </c>
      <c r="S54" s="152"/>
      <c r="T54" s="152"/>
      <c r="U54" s="152"/>
      <c r="V54" s="152"/>
      <c r="W54" s="152"/>
      <c r="X54" s="152"/>
      <c r="Y54" s="152"/>
      <c r="Z54" s="152"/>
      <c r="AA54" s="152"/>
      <c r="AB54" s="153"/>
      <c r="AC54" s="114"/>
      <c r="AD54" s="40"/>
    </row>
    <row r="55" spans="1:35" ht="23.15" customHeight="1" x14ac:dyDescent="0.25">
      <c r="A55" s="40"/>
      <c r="B55" s="112"/>
      <c r="C55" s="154"/>
      <c r="D55" s="40"/>
      <c r="E55" s="40"/>
      <c r="F55" s="40"/>
      <c r="G55" s="40"/>
      <c r="H55" s="40"/>
      <c r="I55" s="40"/>
      <c r="J55" s="40"/>
      <c r="K55" s="40"/>
      <c r="L55" s="40"/>
      <c r="M55" s="40"/>
      <c r="N55" s="40"/>
      <c r="O55" s="40"/>
      <c r="P55" s="40"/>
      <c r="Q55" s="145" t="s">
        <v>114</v>
      </c>
      <c r="S55" s="151"/>
      <c r="T55" s="151"/>
      <c r="U55" s="151"/>
      <c r="V55" s="151"/>
      <c r="W55" s="151"/>
      <c r="X55" s="151"/>
      <c r="Y55" s="151"/>
      <c r="Z55" s="151"/>
      <c r="AA55" s="151"/>
      <c r="AB55" s="153"/>
      <c r="AC55" s="114"/>
      <c r="AD55" s="40"/>
    </row>
    <row r="56" spans="1:35" ht="23.15" customHeight="1" x14ac:dyDescent="0.25">
      <c r="A56" s="40"/>
      <c r="B56" s="112"/>
      <c r="C56" s="99"/>
      <c r="D56" s="99"/>
      <c r="E56" s="99"/>
      <c r="F56" s="99"/>
      <c r="G56" s="99"/>
      <c r="H56" s="99"/>
      <c r="I56" s="99"/>
      <c r="J56" s="99"/>
      <c r="K56" s="99"/>
      <c r="L56" s="99"/>
      <c r="M56" s="99"/>
      <c r="N56" s="99"/>
      <c r="O56" s="99"/>
      <c r="P56" s="99"/>
      <c r="Q56" s="155" t="s">
        <v>115</v>
      </c>
      <c r="S56" s="156"/>
      <c r="T56" s="156"/>
      <c r="U56" s="156"/>
      <c r="V56" s="156"/>
      <c r="W56" s="156"/>
      <c r="X56" s="156"/>
      <c r="Y56" s="156"/>
      <c r="Z56" s="156"/>
      <c r="AA56" s="156"/>
      <c r="AB56" s="40"/>
      <c r="AC56" s="114"/>
      <c r="AD56" s="40"/>
    </row>
    <row r="57" spans="1:35" ht="23.15" customHeight="1" thickBot="1" x14ac:dyDescent="0.3">
      <c r="A57" s="40"/>
      <c r="B57" s="157"/>
      <c r="C57" s="158"/>
      <c r="D57" s="158"/>
      <c r="E57" s="158"/>
      <c r="F57" s="158"/>
      <c r="G57" s="158"/>
      <c r="H57" s="158"/>
      <c r="I57" s="158"/>
      <c r="J57" s="158"/>
      <c r="K57" s="158"/>
      <c r="L57" s="158"/>
      <c r="M57" s="158"/>
      <c r="N57" s="158"/>
      <c r="O57" s="158"/>
      <c r="P57" s="158"/>
      <c r="Q57" s="159" t="s">
        <v>116</v>
      </c>
      <c r="R57" s="160"/>
      <c r="S57" s="161"/>
      <c r="T57" s="161"/>
      <c r="U57" s="161"/>
      <c r="V57" s="161"/>
      <c r="W57" s="161"/>
      <c r="X57" s="161"/>
      <c r="Y57" s="161"/>
      <c r="Z57" s="161"/>
      <c r="AA57" s="161"/>
      <c r="AB57" s="162"/>
      <c r="AC57" s="163"/>
      <c r="AD57" s="40"/>
    </row>
    <row r="58" spans="1:35" ht="19.899999999999999" customHeight="1" x14ac:dyDescent="0.25">
      <c r="A58" s="40"/>
      <c r="B58" s="40"/>
      <c r="C58" s="99"/>
      <c r="D58" s="99"/>
      <c r="E58" s="99"/>
      <c r="F58" s="99"/>
      <c r="G58" s="99"/>
      <c r="H58" s="99"/>
      <c r="I58" s="99"/>
      <c r="J58" s="99"/>
      <c r="K58" s="99"/>
      <c r="L58" s="99"/>
      <c r="M58" s="99"/>
      <c r="N58" s="99"/>
      <c r="O58" s="99"/>
      <c r="P58" s="99"/>
      <c r="Q58" s="40"/>
      <c r="R58" s="40"/>
      <c r="S58" s="40"/>
      <c r="T58" s="40"/>
      <c r="U58" s="40"/>
      <c r="V58" s="40"/>
      <c r="W58" s="40"/>
      <c r="X58" s="40"/>
      <c r="Y58" s="40"/>
      <c r="Z58" s="40"/>
      <c r="AA58" s="40"/>
      <c r="AB58" s="40"/>
      <c r="AC58" s="40"/>
      <c r="AD58" s="40"/>
    </row>
    <row r="59" spans="1:35" ht="19.899999999999999" customHeight="1" x14ac:dyDescent="0.25">
      <c r="A59" s="40"/>
      <c r="B59" s="40"/>
      <c r="C59" s="99"/>
      <c r="D59" s="99"/>
      <c r="E59" s="99"/>
      <c r="F59" s="99"/>
      <c r="G59" s="99"/>
      <c r="H59" s="99"/>
      <c r="I59" s="99"/>
      <c r="J59" s="99"/>
      <c r="K59" s="99"/>
      <c r="L59" s="99"/>
      <c r="M59" s="99"/>
      <c r="N59" s="99"/>
      <c r="O59" s="99"/>
      <c r="P59" s="99"/>
      <c r="Q59" s="40"/>
      <c r="R59" s="40"/>
      <c r="S59" s="40"/>
      <c r="T59" s="40"/>
      <c r="U59" s="40"/>
      <c r="V59" s="40"/>
      <c r="W59" s="40"/>
      <c r="X59" s="40"/>
      <c r="Y59" s="40"/>
      <c r="Z59" s="40"/>
      <c r="AA59" s="40"/>
      <c r="AB59" s="105"/>
      <c r="AC59" s="40"/>
      <c r="AD59" s="40"/>
    </row>
    <row r="60" spans="1:35" ht="19.899999999999999" customHeight="1" thickBot="1" x14ac:dyDescent="0.3">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row>
    <row r="61" spans="1:35" ht="9" customHeight="1" x14ac:dyDescent="0.25">
      <c r="A61" s="40"/>
      <c r="B61" s="164"/>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6"/>
      <c r="AD61" s="40"/>
    </row>
    <row r="62" spans="1:35" ht="23.15" customHeight="1" x14ac:dyDescent="0.3">
      <c r="A62" s="40"/>
      <c r="B62" s="167"/>
      <c r="C62" s="498" t="s">
        <v>39</v>
      </c>
      <c r="D62" s="498"/>
      <c r="E62" s="498"/>
      <c r="F62" s="498"/>
      <c r="G62" s="499" t="s">
        <v>117</v>
      </c>
      <c r="H62" s="499"/>
      <c r="I62" s="499"/>
      <c r="J62" s="499"/>
      <c r="K62" s="499"/>
      <c r="L62" s="40"/>
      <c r="M62" s="48" t="s">
        <v>41</v>
      </c>
      <c r="N62" s="49"/>
      <c r="O62" s="49"/>
      <c r="P62" s="49"/>
      <c r="Q62" s="49"/>
      <c r="R62" s="49"/>
      <c r="S62" s="49"/>
      <c r="T62" s="49"/>
      <c r="U62" s="49"/>
      <c r="V62" s="49"/>
      <c r="W62" s="49"/>
      <c r="X62" s="49"/>
      <c r="Y62" s="49"/>
      <c r="Z62" s="49"/>
      <c r="AA62" s="49"/>
      <c r="AB62" s="50"/>
      <c r="AC62" s="168"/>
      <c r="AD62" s="40"/>
      <c r="AF62" s="169"/>
      <c r="AG62" s="169"/>
      <c r="AH62" s="169"/>
      <c r="AI62" s="169"/>
    </row>
    <row r="63" spans="1:35" ht="23.15" customHeight="1" x14ac:dyDescent="0.25">
      <c r="A63" s="40"/>
      <c r="B63" s="167"/>
      <c r="C63" s="52"/>
      <c r="D63" s="500" t="str">
        <f>$D$4</f>
        <v>年　月　日</v>
      </c>
      <c r="E63" s="500"/>
      <c r="F63" s="500"/>
      <c r="G63" s="500"/>
      <c r="H63" s="500"/>
      <c r="I63" s="500"/>
      <c r="J63" s="40"/>
      <c r="K63" s="40"/>
      <c r="L63" s="40"/>
      <c r="M63" s="53"/>
      <c r="N63" s="40"/>
      <c r="O63" s="40"/>
      <c r="P63" s="40"/>
      <c r="Q63" s="40"/>
      <c r="R63" s="40"/>
      <c r="S63" s="40"/>
      <c r="T63" s="40"/>
      <c r="U63" s="40"/>
      <c r="V63" s="40"/>
      <c r="W63" s="40"/>
      <c r="X63" s="40"/>
      <c r="Y63" s="40"/>
      <c r="Z63" s="40"/>
      <c r="AA63" s="40"/>
      <c r="AB63" s="54"/>
      <c r="AC63" s="168"/>
      <c r="AD63" s="40"/>
    </row>
    <row r="64" spans="1:35" ht="23.15" customHeight="1" x14ac:dyDescent="0.25">
      <c r="A64" s="40"/>
      <c r="B64" s="167"/>
      <c r="C64" s="501" t="s">
        <v>42</v>
      </c>
      <c r="D64" s="501"/>
      <c r="E64" s="501"/>
      <c r="F64" s="501"/>
      <c r="G64" s="501"/>
      <c r="H64" s="501"/>
      <c r="I64" s="501"/>
      <c r="J64" s="55" t="s">
        <v>43</v>
      </c>
      <c r="K64" s="55"/>
      <c r="L64" s="40"/>
      <c r="M64" s="53"/>
      <c r="N64" s="40"/>
      <c r="O64" s="40"/>
      <c r="P64" s="40"/>
      <c r="Q64" s="40"/>
      <c r="R64" s="40"/>
      <c r="S64" s="40"/>
      <c r="T64" s="40"/>
      <c r="U64" s="40"/>
      <c r="V64" s="40"/>
      <c r="W64" s="40"/>
      <c r="X64" s="40"/>
      <c r="Y64" s="40"/>
      <c r="Z64" s="40"/>
      <c r="AA64" s="40"/>
      <c r="AB64" s="54"/>
      <c r="AC64" s="168"/>
      <c r="AD64" s="40"/>
      <c r="AF64" s="170"/>
      <c r="AG64" s="170"/>
    </row>
    <row r="65" spans="1:38" ht="23.15" customHeight="1" x14ac:dyDescent="0.2">
      <c r="A65" s="40"/>
      <c r="B65" s="167"/>
      <c r="C65" s="483" t="s">
        <v>45</v>
      </c>
      <c r="D65" s="483"/>
      <c r="E65" s="483"/>
      <c r="F65" s="483"/>
      <c r="G65" s="483"/>
      <c r="H65" s="483"/>
      <c r="I65" s="483"/>
      <c r="J65" s="40"/>
      <c r="K65" s="40"/>
      <c r="L65" s="40"/>
      <c r="M65" s="53"/>
      <c r="N65" s="40"/>
      <c r="O65" s="40"/>
      <c r="P65" s="40"/>
      <c r="Q65" s="40"/>
      <c r="R65" s="40"/>
      <c r="S65" s="40"/>
      <c r="T65" s="40"/>
      <c r="U65" s="40"/>
      <c r="V65" s="40"/>
      <c r="W65" s="40"/>
      <c r="X65" s="40"/>
      <c r="Y65" s="40"/>
      <c r="Z65" s="40"/>
      <c r="AA65" s="40" t="s">
        <v>10</v>
      </c>
      <c r="AB65" s="54"/>
      <c r="AC65" s="168"/>
      <c r="AD65" s="40"/>
      <c r="AF65" s="170"/>
      <c r="AG65" s="170"/>
    </row>
    <row r="66" spans="1:38" ht="23.15" customHeight="1" x14ac:dyDescent="0.2">
      <c r="A66" s="40"/>
      <c r="B66" s="167"/>
      <c r="C66" s="57"/>
      <c r="D66" s="57"/>
      <c r="E66" s="57"/>
      <c r="F66" s="57"/>
      <c r="G66" s="57"/>
      <c r="H66" s="57"/>
      <c r="I66" s="57"/>
      <c r="J66" s="40"/>
      <c r="K66" s="40"/>
      <c r="L66" s="40"/>
      <c r="M66" s="53"/>
      <c r="N66" s="40"/>
      <c r="O66" s="40"/>
      <c r="P66" s="40"/>
      <c r="Q66" s="40"/>
      <c r="R66" s="40"/>
      <c r="S66" s="40"/>
      <c r="T66" s="40"/>
      <c r="U66" s="40"/>
      <c r="V66" s="40"/>
      <c r="W66" s="40"/>
      <c r="X66" s="40"/>
      <c r="Y66" s="40"/>
      <c r="Z66" s="40"/>
      <c r="AA66" s="40"/>
      <c r="AB66" s="54"/>
      <c r="AC66" s="168"/>
      <c r="AD66" s="40"/>
      <c r="AF66" s="171"/>
      <c r="AG66" s="171"/>
    </row>
    <row r="67" spans="1:38" ht="23.15" customHeight="1" x14ac:dyDescent="0.2">
      <c r="A67" s="40"/>
      <c r="B67" s="167"/>
      <c r="C67" s="57"/>
      <c r="D67" s="57"/>
      <c r="E67" s="57"/>
      <c r="F67" s="57"/>
      <c r="G67" s="57"/>
      <c r="H67" s="57"/>
      <c r="I67" s="57"/>
      <c r="J67" s="40"/>
      <c r="K67" s="40"/>
      <c r="L67" s="40"/>
      <c r="M67" s="64" t="s">
        <v>21</v>
      </c>
      <c r="N67" s="60" t="s">
        <v>49</v>
      </c>
      <c r="O67" s="61" t="s">
        <v>50</v>
      </c>
      <c r="P67" s="61" t="str">
        <f>$P$8</f>
        <v/>
      </c>
      <c r="Q67" s="61" t="str">
        <f>$Q$8</f>
        <v/>
      </c>
      <c r="R67" s="61" t="str">
        <f>$R$8</f>
        <v/>
      </c>
      <c r="S67" s="61" t="str">
        <f>$S$8</f>
        <v/>
      </c>
      <c r="T67" s="61" t="str">
        <f>$T$8</f>
        <v/>
      </c>
      <c r="U67" s="61" t="str">
        <f>$U$8</f>
        <v/>
      </c>
      <c r="V67" s="61" t="str">
        <f>$V$8</f>
        <v/>
      </c>
      <c r="W67" s="61" t="str">
        <f>$W$8</f>
        <v/>
      </c>
      <c r="X67" s="61" t="str">
        <f>$X$8</f>
        <v/>
      </c>
      <c r="Y67" s="61" t="str">
        <f>$Y$8</f>
        <v/>
      </c>
      <c r="Z67" s="61" t="str">
        <f>$Z$8</f>
        <v/>
      </c>
      <c r="AA67" s="61" t="str">
        <f>$AA$8</f>
        <v/>
      </c>
      <c r="AB67" s="62" t="str">
        <f>$AB$8</f>
        <v/>
      </c>
      <c r="AC67" s="168"/>
      <c r="AD67" s="40"/>
    </row>
    <row r="68" spans="1:38" ht="25" customHeight="1" x14ac:dyDescent="0.3">
      <c r="A68" s="40"/>
      <c r="B68" s="167"/>
      <c r="C68" s="40"/>
      <c r="D68" s="40"/>
      <c r="E68" s="40"/>
      <c r="F68" s="40"/>
      <c r="G68" s="40"/>
      <c r="H68" s="40"/>
      <c r="I68" s="40"/>
      <c r="J68" s="40"/>
      <c r="K68" s="40"/>
      <c r="L68" s="40"/>
      <c r="M68" s="484" t="s">
        <v>53</v>
      </c>
      <c r="N68" s="485"/>
      <c r="O68" s="486" t="str">
        <f>$O$9</f>
        <v/>
      </c>
      <c r="P68" s="487"/>
      <c r="Q68" s="487"/>
      <c r="R68" s="487"/>
      <c r="S68" s="488" t="str">
        <f>$S$9</f>
        <v/>
      </c>
      <c r="T68" s="488"/>
      <c r="U68" s="488"/>
      <c r="V68" s="489"/>
      <c r="W68" s="490" t="str">
        <f>$W$9</f>
        <v/>
      </c>
      <c r="X68" s="491"/>
      <c r="Y68" s="64" t="s">
        <v>54</v>
      </c>
      <c r="Z68" s="492" t="str">
        <f>$Z$9</f>
        <v/>
      </c>
      <c r="AA68" s="492"/>
      <c r="AB68" s="493"/>
      <c r="AC68" s="168"/>
      <c r="AD68" s="40"/>
      <c r="AF68" s="172"/>
      <c r="AG68" s="172"/>
    </row>
    <row r="69" spans="1:38" ht="25" customHeight="1" x14ac:dyDescent="0.25">
      <c r="A69" s="40"/>
      <c r="B69" s="167"/>
      <c r="C69" s="40"/>
      <c r="D69" s="40"/>
      <c r="E69" s="40"/>
      <c r="F69" s="40"/>
      <c r="G69" s="40"/>
      <c r="H69" s="40"/>
      <c r="I69" s="40"/>
      <c r="J69" s="40"/>
      <c r="K69" s="40"/>
      <c r="L69" s="40"/>
      <c r="M69" s="468" t="s">
        <v>56</v>
      </c>
      <c r="N69" s="469"/>
      <c r="O69" s="469"/>
      <c r="P69" s="470"/>
      <c r="Q69" s="475" t="str">
        <f>$Q$10</f>
        <v/>
      </c>
      <c r="R69" s="476"/>
      <c r="S69" s="476"/>
      <c r="T69" s="476"/>
      <c r="U69" s="476"/>
      <c r="V69" s="476"/>
      <c r="W69" s="476"/>
      <c r="X69" s="476"/>
      <c r="Y69" s="476"/>
      <c r="Z69" s="476"/>
      <c r="AA69" s="476"/>
      <c r="AB69" s="477"/>
      <c r="AC69" s="173"/>
      <c r="AD69" s="40"/>
      <c r="AF69" s="174"/>
      <c r="AG69" s="174"/>
      <c r="AH69" s="175"/>
    </row>
    <row r="70" spans="1:38" ht="10" customHeight="1" x14ac:dyDescent="0.3">
      <c r="A70" s="40"/>
      <c r="B70" s="167"/>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168"/>
      <c r="AD70" s="40"/>
      <c r="AF70" s="172"/>
      <c r="AG70" s="172"/>
    </row>
    <row r="71" spans="1:38" ht="23.15" customHeight="1" x14ac:dyDescent="0.25">
      <c r="A71" s="40"/>
      <c r="B71" s="167"/>
      <c r="C71" s="70" t="s">
        <v>58</v>
      </c>
      <c r="D71" s="71" t="str">
        <f>$D$42</f>
        <v/>
      </c>
      <c r="E71" s="72" t="str">
        <f>$E$42</f>
        <v/>
      </c>
      <c r="F71" s="72" t="str">
        <f>$F$42</f>
        <v/>
      </c>
      <c r="G71" s="72" t="str">
        <f>$G$42</f>
        <v/>
      </c>
      <c r="H71" s="72" t="str">
        <f>$H$42</f>
        <v/>
      </c>
      <c r="I71" s="73" t="str">
        <f>$I$42</f>
        <v/>
      </c>
      <c r="J71" s="74" t="str">
        <f>$J$42</f>
        <v/>
      </c>
      <c r="K71" s="72" t="str">
        <f>$K$42</f>
        <v/>
      </c>
      <c r="L71" s="75" t="str">
        <f>$L$42</f>
        <v/>
      </c>
      <c r="M71" s="468" t="s">
        <v>118</v>
      </c>
      <c r="N71" s="470"/>
      <c r="O71" s="71" t="str">
        <f>$O$42</f>
        <v/>
      </c>
      <c r="P71" s="72" t="str">
        <f>$P$42</f>
        <v/>
      </c>
      <c r="Q71" s="72" t="str">
        <f>$Q$42</f>
        <v/>
      </c>
      <c r="R71" s="72" t="str">
        <f>$R$42</f>
        <v/>
      </c>
      <c r="S71" s="76" t="str">
        <f>$S$42</f>
        <v/>
      </c>
      <c r="T71" s="73" t="str">
        <f>$T$42</f>
        <v/>
      </c>
      <c r="U71" s="72" t="str">
        <f>$U$42</f>
        <v/>
      </c>
      <c r="V71" s="72" t="str">
        <f>$V$42</f>
        <v/>
      </c>
      <c r="W71" s="72" t="str">
        <f>$W$42</f>
        <v/>
      </c>
      <c r="X71" s="73" t="str">
        <f>$X$42</f>
        <v/>
      </c>
      <c r="Y71" s="77" t="str">
        <f>$Y$42</f>
        <v/>
      </c>
      <c r="Z71" s="72" t="str">
        <f>$Z$42</f>
        <v/>
      </c>
      <c r="AA71" s="72" t="str">
        <f>$AA$42</f>
        <v/>
      </c>
      <c r="AB71" s="78" t="str">
        <f>$AB$42</f>
        <v/>
      </c>
      <c r="AC71" s="176"/>
      <c r="AD71" s="40"/>
      <c r="AF71" s="92"/>
      <c r="AG71" s="177"/>
      <c r="AH71" s="175"/>
      <c r="AI71" s="92"/>
      <c r="AK71" s="92"/>
      <c r="AL71" s="174"/>
    </row>
    <row r="72" spans="1:38" ht="23.15" customHeight="1" x14ac:dyDescent="0.25">
      <c r="A72" s="40"/>
      <c r="B72" s="167"/>
      <c r="C72" s="70" t="s">
        <v>20</v>
      </c>
      <c r="D72" s="71" t="str">
        <f>$D$43</f>
        <v/>
      </c>
      <c r="E72" s="72" t="str">
        <f>$E$43</f>
        <v/>
      </c>
      <c r="F72" s="72" t="str">
        <f>$F$43</f>
        <v/>
      </c>
      <c r="G72" s="72" t="str">
        <f>$G$43</f>
        <v/>
      </c>
      <c r="H72" s="72" t="str">
        <f>$H$43</f>
        <v/>
      </c>
      <c r="I72" s="72" t="str">
        <f>$I$43</f>
        <v/>
      </c>
      <c r="J72" s="72" t="str">
        <f>$J$43</f>
        <v/>
      </c>
      <c r="K72" s="78" t="str">
        <f>K$43</f>
        <v/>
      </c>
      <c r="L72" s="478" t="s">
        <v>119</v>
      </c>
      <c r="M72" s="470"/>
      <c r="N72" s="71" t="str">
        <f>$N$43</f>
        <v/>
      </c>
      <c r="O72" s="72" t="str">
        <f>$O$43</f>
        <v/>
      </c>
      <c r="P72" s="78" t="str">
        <f>$P$43</f>
        <v/>
      </c>
      <c r="Q72" s="478" t="s">
        <v>120</v>
      </c>
      <c r="R72" s="479"/>
      <c r="S72" s="480"/>
      <c r="T72" s="71" t="str">
        <f>$T$43</f>
        <v/>
      </c>
      <c r="U72" s="72" t="str">
        <f>$U$43</f>
        <v/>
      </c>
      <c r="V72" s="72" t="str">
        <f>$V$43</f>
        <v/>
      </c>
      <c r="W72" s="72" t="str">
        <f>$W$43</f>
        <v/>
      </c>
      <c r="X72" s="72" t="str">
        <f>$X$43</f>
        <v/>
      </c>
      <c r="Y72" s="72" t="str">
        <f>$Y$43</f>
        <v/>
      </c>
      <c r="Z72" s="78" t="str">
        <f>$Z$43</f>
        <v/>
      </c>
      <c r="AA72" s="40"/>
      <c r="AB72" s="40"/>
      <c r="AC72" s="168"/>
      <c r="AD72" s="40"/>
      <c r="AF72" s="92"/>
      <c r="AG72" s="177"/>
      <c r="AH72" s="175"/>
      <c r="AI72" s="92"/>
      <c r="AK72" s="92"/>
    </row>
    <row r="73" spans="1:38" ht="23.15" customHeight="1" x14ac:dyDescent="0.25">
      <c r="A73" s="40"/>
      <c r="B73" s="167"/>
      <c r="C73" s="70" t="s">
        <v>23</v>
      </c>
      <c r="D73" s="86"/>
      <c r="E73" s="481" t="str">
        <f>$E$44</f>
        <v/>
      </c>
      <c r="F73" s="481"/>
      <c r="G73" s="481"/>
      <c r="H73" s="481"/>
      <c r="I73" s="481"/>
      <c r="J73" s="481"/>
      <c r="K73" s="481"/>
      <c r="L73" s="481"/>
      <c r="M73" s="481"/>
      <c r="N73" s="481"/>
      <c r="O73" s="481"/>
      <c r="P73" s="481"/>
      <c r="Q73" s="481"/>
      <c r="R73" s="481"/>
      <c r="S73" s="481"/>
      <c r="T73" s="481"/>
      <c r="U73" s="481"/>
      <c r="V73" s="481"/>
      <c r="W73" s="481"/>
      <c r="X73" s="481"/>
      <c r="Y73" s="481"/>
      <c r="Z73" s="482"/>
      <c r="AA73" s="40"/>
      <c r="AB73" s="40"/>
      <c r="AC73" s="168"/>
      <c r="AD73" s="40"/>
      <c r="AF73" s="92"/>
      <c r="AG73" s="177"/>
      <c r="AH73" s="175"/>
      <c r="AI73" s="92"/>
    </row>
    <row r="74" spans="1:38" ht="22.5" customHeight="1" x14ac:dyDescent="0.25">
      <c r="A74" s="40"/>
      <c r="B74" s="167"/>
      <c r="C74" s="88"/>
      <c r="D74" s="89"/>
      <c r="E74" s="89"/>
      <c r="F74" s="90"/>
      <c r="G74" s="90"/>
      <c r="H74" s="90"/>
      <c r="I74" s="90"/>
      <c r="J74" s="90"/>
      <c r="K74" s="90"/>
      <c r="L74" s="90"/>
      <c r="M74" s="91"/>
      <c r="N74" s="90"/>
      <c r="O74" s="90"/>
      <c r="P74" s="90"/>
      <c r="Q74" s="90"/>
      <c r="R74" s="90"/>
      <c r="S74" s="90"/>
      <c r="T74" s="90"/>
      <c r="U74" s="90"/>
      <c r="V74" s="90"/>
      <c r="W74" s="90"/>
      <c r="X74" s="90"/>
      <c r="Y74" s="90"/>
      <c r="Z74" s="90"/>
      <c r="AA74" s="40"/>
      <c r="AB74" s="40"/>
      <c r="AC74" s="168"/>
      <c r="AD74" s="40"/>
      <c r="AF74" s="92"/>
      <c r="AG74" s="177"/>
      <c r="AH74" s="175"/>
    </row>
    <row r="75" spans="1:38" ht="10" customHeight="1" x14ac:dyDescent="0.25">
      <c r="A75" s="40"/>
      <c r="B75" s="167"/>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168"/>
      <c r="AD75" s="40"/>
      <c r="AF75" s="92"/>
      <c r="AG75" s="92"/>
    </row>
    <row r="76" spans="1:38" ht="23.15" customHeight="1" x14ac:dyDescent="0.3">
      <c r="A76" s="40"/>
      <c r="B76" s="167"/>
      <c r="C76" s="467" t="s">
        <v>69</v>
      </c>
      <c r="D76" s="467"/>
      <c r="E76" s="467"/>
      <c r="F76" s="467"/>
      <c r="G76" s="467"/>
      <c r="H76" s="467"/>
      <c r="I76" s="467"/>
      <c r="J76" s="468" t="s">
        <v>70</v>
      </c>
      <c r="K76" s="469"/>
      <c r="L76" s="469"/>
      <c r="M76" s="469"/>
      <c r="N76" s="469"/>
      <c r="O76" s="469"/>
      <c r="P76" s="470"/>
      <c r="Q76" s="40"/>
      <c r="R76" s="40"/>
      <c r="S76" s="40"/>
      <c r="T76" s="40"/>
      <c r="U76" s="40"/>
      <c r="V76" s="40"/>
      <c r="W76" s="40"/>
      <c r="X76" s="40"/>
      <c r="Y76" s="40"/>
      <c r="Z76" s="40"/>
      <c r="AA76" s="40"/>
      <c r="AB76" s="40"/>
      <c r="AC76" s="168"/>
      <c r="AD76" s="40"/>
      <c r="AF76" s="178"/>
      <c r="AG76" s="178"/>
    </row>
    <row r="77" spans="1:38" ht="23.15" customHeight="1" x14ac:dyDescent="0.25">
      <c r="A77" s="40"/>
      <c r="B77" s="167"/>
      <c r="C77" s="471" t="s">
        <v>71</v>
      </c>
      <c r="D77" s="472"/>
      <c r="E77" s="472"/>
      <c r="F77" s="472"/>
      <c r="G77" s="472" t="s">
        <v>72</v>
      </c>
      <c r="H77" s="472"/>
      <c r="I77" s="473"/>
      <c r="J77" s="448">
        <f>$J$18</f>
        <v>0</v>
      </c>
      <c r="K77" s="449"/>
      <c r="L77" s="449"/>
      <c r="M77" s="449"/>
      <c r="N77" s="449"/>
      <c r="O77" s="449"/>
      <c r="P77" s="459"/>
      <c r="Q77" s="40"/>
      <c r="R77" s="40"/>
      <c r="S77" s="40"/>
      <c r="T77" s="40"/>
      <c r="U77" s="40"/>
      <c r="V77" s="40"/>
      <c r="W77" s="40"/>
      <c r="X77" s="40"/>
      <c r="Y77" s="40"/>
      <c r="Z77" s="40"/>
      <c r="AA77" s="40"/>
      <c r="AB77" s="40"/>
      <c r="AC77" s="168"/>
      <c r="AD77" s="40"/>
      <c r="AF77" s="92"/>
      <c r="AG77" s="177"/>
      <c r="AH77" s="179"/>
    </row>
    <row r="78" spans="1:38" ht="23.15" customHeight="1" x14ac:dyDescent="0.25">
      <c r="A78" s="40"/>
      <c r="B78" s="167"/>
      <c r="C78" s="474" t="s">
        <v>73</v>
      </c>
      <c r="D78" s="445"/>
      <c r="E78" s="445"/>
      <c r="F78" s="445"/>
      <c r="G78" s="472" t="s">
        <v>72</v>
      </c>
      <c r="H78" s="472"/>
      <c r="I78" s="473"/>
      <c r="J78" s="448">
        <f>$J$19</f>
        <v>0</v>
      </c>
      <c r="K78" s="449"/>
      <c r="L78" s="449"/>
      <c r="M78" s="449"/>
      <c r="N78" s="449"/>
      <c r="O78" s="449"/>
      <c r="P78" s="459"/>
      <c r="Q78" s="40"/>
      <c r="R78" s="40"/>
      <c r="S78" s="40"/>
      <c r="T78" s="40"/>
      <c r="U78" s="40"/>
      <c r="V78" s="40"/>
      <c r="W78" s="40"/>
      <c r="X78" s="40"/>
      <c r="Y78" s="40"/>
      <c r="Z78" s="40"/>
      <c r="AA78" s="40"/>
      <c r="AB78" s="40"/>
      <c r="AC78" s="168"/>
      <c r="AD78" s="40"/>
      <c r="AF78" s="92"/>
      <c r="AG78" s="177"/>
      <c r="AH78" s="179"/>
    </row>
    <row r="79" spans="1:38" ht="23.15" customHeight="1" thickBot="1" x14ac:dyDescent="0.3">
      <c r="A79" s="40"/>
      <c r="B79" s="167"/>
      <c r="C79" s="458" t="s">
        <v>74</v>
      </c>
      <c r="D79" s="452"/>
      <c r="E79" s="452"/>
      <c r="F79" s="452"/>
      <c r="G79" s="453" t="s">
        <v>72</v>
      </c>
      <c r="H79" s="453"/>
      <c r="I79" s="454"/>
      <c r="J79" s="448">
        <f>$J$20</f>
        <v>0</v>
      </c>
      <c r="K79" s="449"/>
      <c r="L79" s="449"/>
      <c r="M79" s="449"/>
      <c r="N79" s="449"/>
      <c r="O79" s="449"/>
      <c r="P79" s="459"/>
      <c r="Q79" s="40"/>
      <c r="R79" s="40"/>
      <c r="S79" s="40"/>
      <c r="T79" s="40"/>
      <c r="U79" s="40"/>
      <c r="V79" s="40"/>
      <c r="W79" s="40"/>
      <c r="X79" s="40"/>
      <c r="Y79" s="40"/>
      <c r="Z79" s="40"/>
      <c r="AA79" s="40"/>
      <c r="AB79" s="40"/>
      <c r="AC79" s="168"/>
      <c r="AD79" s="40"/>
      <c r="AF79" s="92"/>
      <c r="AG79" s="177"/>
      <c r="AH79" s="179"/>
    </row>
    <row r="80" spans="1:38" ht="23.15" customHeight="1" x14ac:dyDescent="0.25">
      <c r="A80" s="40"/>
      <c r="B80" s="167"/>
      <c r="C80" s="460" t="s">
        <v>75</v>
      </c>
      <c r="D80" s="461"/>
      <c r="E80" s="461"/>
      <c r="F80" s="461"/>
      <c r="G80" s="462" t="s">
        <v>72</v>
      </c>
      <c r="H80" s="462"/>
      <c r="I80" s="463"/>
      <c r="J80" s="464">
        <f>$J$21</f>
        <v>0</v>
      </c>
      <c r="K80" s="465"/>
      <c r="L80" s="465"/>
      <c r="M80" s="465"/>
      <c r="N80" s="465"/>
      <c r="O80" s="465"/>
      <c r="P80" s="466"/>
      <c r="Q80" s="40"/>
      <c r="R80" s="40"/>
      <c r="S80" s="40"/>
      <c r="T80" s="40"/>
      <c r="U80" s="40"/>
      <c r="V80" s="40"/>
      <c r="W80" s="40"/>
      <c r="X80" s="40"/>
      <c r="Y80" s="40"/>
      <c r="Z80" s="40"/>
      <c r="AA80" s="40"/>
      <c r="AB80" s="40"/>
      <c r="AC80" s="168"/>
      <c r="AD80" s="40"/>
      <c r="AF80" s="92"/>
      <c r="AG80" s="177"/>
      <c r="AH80" s="180"/>
      <c r="AI80" s="181"/>
      <c r="AJ80" s="181"/>
      <c r="AK80" s="181"/>
      <c r="AL80" s="181"/>
    </row>
    <row r="81" spans="1:34" ht="23.15" customHeight="1" x14ac:dyDescent="0.25">
      <c r="A81" s="40"/>
      <c r="B81" s="167"/>
      <c r="C81" s="444" t="s">
        <v>76</v>
      </c>
      <c r="D81" s="445"/>
      <c r="E81" s="445"/>
      <c r="F81" s="445"/>
      <c r="G81" s="446" t="str">
        <f>$G$22</f>
        <v/>
      </c>
      <c r="H81" s="445"/>
      <c r="I81" s="447"/>
      <c r="J81" s="448" t="str">
        <f>$J$22</f>
        <v>0</v>
      </c>
      <c r="K81" s="449"/>
      <c r="L81" s="449"/>
      <c r="M81" s="449"/>
      <c r="N81" s="449"/>
      <c r="O81" s="449"/>
      <c r="P81" s="450"/>
      <c r="Q81" s="40"/>
      <c r="R81" s="40"/>
      <c r="S81" s="40"/>
      <c r="T81" s="40"/>
      <c r="U81" s="40"/>
      <c r="V81" s="40"/>
      <c r="W81" s="40"/>
      <c r="X81" s="40"/>
      <c r="Y81" s="40"/>
      <c r="Z81" s="40"/>
      <c r="AA81" s="40"/>
      <c r="AB81" s="40"/>
      <c r="AC81" s="168"/>
      <c r="AD81" s="40"/>
      <c r="AF81" s="92"/>
      <c r="AG81" s="177"/>
      <c r="AH81" s="111"/>
    </row>
    <row r="82" spans="1:34" ht="23.15" customHeight="1" thickBot="1" x14ac:dyDescent="0.3">
      <c r="A82" s="40"/>
      <c r="B82" s="167"/>
      <c r="C82" s="451" t="s">
        <v>75</v>
      </c>
      <c r="D82" s="452"/>
      <c r="E82" s="452"/>
      <c r="F82" s="452"/>
      <c r="G82" s="453" t="s">
        <v>77</v>
      </c>
      <c r="H82" s="453"/>
      <c r="I82" s="454"/>
      <c r="J82" s="455">
        <f>$J$23</f>
        <v>0</v>
      </c>
      <c r="K82" s="456"/>
      <c r="L82" s="456"/>
      <c r="M82" s="456"/>
      <c r="N82" s="456"/>
      <c r="O82" s="456"/>
      <c r="P82" s="457"/>
      <c r="Q82" s="40"/>
      <c r="R82" s="40"/>
      <c r="S82" s="40"/>
      <c r="T82" s="40"/>
      <c r="U82" s="40"/>
      <c r="V82" s="40"/>
      <c r="W82" s="40"/>
      <c r="X82" s="40"/>
      <c r="Y82" s="40"/>
      <c r="Z82" s="40"/>
      <c r="AA82" s="40"/>
      <c r="AB82" s="40"/>
      <c r="AC82" s="168"/>
      <c r="AD82" s="40"/>
      <c r="AF82" s="92"/>
      <c r="AG82" s="177"/>
      <c r="AH82" s="111"/>
    </row>
    <row r="83" spans="1:34" ht="10" customHeight="1" x14ac:dyDescent="0.25">
      <c r="A83" s="40"/>
      <c r="B83" s="167"/>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168"/>
      <c r="AD83" s="40"/>
    </row>
    <row r="84" spans="1:34" ht="23.15" customHeight="1" x14ac:dyDescent="0.25">
      <c r="A84" s="40"/>
      <c r="B84" s="167"/>
      <c r="C84" s="48" t="s">
        <v>78</v>
      </c>
      <c r="D84" s="49"/>
      <c r="E84" s="49"/>
      <c r="F84" s="49"/>
      <c r="G84" s="49"/>
      <c r="H84" s="49"/>
      <c r="I84" s="49"/>
      <c r="J84" s="49"/>
      <c r="K84" s="49"/>
      <c r="L84" s="49"/>
      <c r="M84" s="49"/>
      <c r="N84" s="49"/>
      <c r="O84" s="49"/>
      <c r="P84" s="50"/>
      <c r="Q84" s="40"/>
      <c r="R84" s="40"/>
      <c r="S84" s="40"/>
      <c r="T84" s="40"/>
      <c r="U84" s="40"/>
      <c r="V84" s="40"/>
      <c r="W84" s="40"/>
      <c r="X84" s="40"/>
      <c r="Y84" s="40"/>
      <c r="Z84" s="40"/>
      <c r="AA84" s="40"/>
      <c r="AB84" s="40"/>
      <c r="AC84" s="168"/>
      <c r="AD84" s="40"/>
    </row>
    <row r="85" spans="1:34" ht="23.15" customHeight="1" x14ac:dyDescent="0.25">
      <c r="A85" s="40"/>
      <c r="B85" s="167"/>
      <c r="C85" s="438" t="str">
        <f>$C$26</f>
        <v/>
      </c>
      <c r="D85" s="439"/>
      <c r="E85" s="439"/>
      <c r="F85" s="439"/>
      <c r="G85" s="439"/>
      <c r="H85" s="439"/>
      <c r="I85" s="439"/>
      <c r="J85" s="439"/>
      <c r="K85" s="439"/>
      <c r="L85" s="439"/>
      <c r="M85" s="439"/>
      <c r="N85" s="439"/>
      <c r="O85" s="439"/>
      <c r="P85" s="440"/>
      <c r="Q85" s="40"/>
      <c r="R85" s="40"/>
      <c r="S85" s="40"/>
      <c r="T85" s="40"/>
      <c r="U85" s="40"/>
      <c r="V85" s="40"/>
      <c r="W85" s="40"/>
      <c r="X85" s="40"/>
      <c r="Y85" s="40"/>
      <c r="Z85" s="40"/>
      <c r="AA85" s="40"/>
      <c r="AB85" s="40"/>
      <c r="AC85" s="168"/>
      <c r="AD85" s="40"/>
    </row>
    <row r="86" spans="1:34" ht="23.15" customHeight="1" x14ac:dyDescent="0.25">
      <c r="A86" s="40"/>
      <c r="B86" s="167"/>
      <c r="C86" s="441"/>
      <c r="D86" s="442"/>
      <c r="E86" s="442"/>
      <c r="F86" s="442"/>
      <c r="G86" s="442"/>
      <c r="H86" s="442"/>
      <c r="I86" s="442"/>
      <c r="J86" s="442"/>
      <c r="K86" s="442"/>
      <c r="L86" s="442"/>
      <c r="M86" s="442"/>
      <c r="N86" s="442"/>
      <c r="O86" s="442"/>
      <c r="P86" s="443"/>
      <c r="Q86" s="40"/>
      <c r="R86" s="40"/>
      <c r="S86" s="40"/>
      <c r="T86" s="40"/>
      <c r="U86" s="40"/>
      <c r="V86" s="40"/>
      <c r="W86" s="40"/>
      <c r="X86" s="40"/>
      <c r="Y86" s="40"/>
      <c r="Z86" s="40"/>
      <c r="AA86" s="40"/>
      <c r="AB86" s="40"/>
      <c r="AC86" s="168"/>
      <c r="AD86" s="40"/>
      <c r="AF86" s="182"/>
      <c r="AG86" s="182"/>
    </row>
    <row r="87" spans="1:34" ht="9" customHeight="1" x14ac:dyDescent="0.25">
      <c r="A87" s="40"/>
      <c r="B87" s="167"/>
      <c r="C87" s="99"/>
      <c r="D87" s="99"/>
      <c r="E87" s="99"/>
      <c r="F87" s="99"/>
      <c r="G87" s="99"/>
      <c r="H87" s="99"/>
      <c r="I87" s="99"/>
      <c r="J87" s="99"/>
      <c r="K87" s="99"/>
      <c r="L87" s="99"/>
      <c r="M87" s="99"/>
      <c r="N87" s="99"/>
      <c r="O87" s="99"/>
      <c r="P87" s="99"/>
      <c r="Q87" s="40"/>
      <c r="R87" s="40"/>
      <c r="S87" s="40"/>
      <c r="T87" s="40"/>
      <c r="U87" s="40"/>
      <c r="V87" s="40"/>
      <c r="W87" s="40"/>
      <c r="X87" s="40"/>
      <c r="Y87" s="40"/>
      <c r="Z87" s="40"/>
      <c r="AA87" s="40"/>
      <c r="AB87" s="40"/>
      <c r="AC87" s="168"/>
      <c r="AD87" s="40"/>
    </row>
    <row r="88" spans="1:34" ht="9" customHeight="1" thickBot="1" x14ac:dyDescent="0.3">
      <c r="A88" s="40"/>
      <c r="B88" s="183"/>
      <c r="C88" s="184"/>
      <c r="D88" s="184"/>
      <c r="E88" s="184"/>
      <c r="F88" s="184"/>
      <c r="G88" s="184"/>
      <c r="H88" s="184"/>
      <c r="I88" s="184"/>
      <c r="J88" s="184"/>
      <c r="K88" s="184"/>
      <c r="L88" s="184"/>
      <c r="M88" s="184"/>
      <c r="N88" s="184"/>
      <c r="O88" s="184"/>
      <c r="P88" s="184"/>
      <c r="Q88" s="185"/>
      <c r="R88" s="185"/>
      <c r="S88" s="185"/>
      <c r="T88" s="185"/>
      <c r="U88" s="185"/>
      <c r="V88" s="185"/>
      <c r="W88" s="185"/>
      <c r="X88" s="185"/>
      <c r="Y88" s="185"/>
      <c r="Z88" s="185"/>
      <c r="AA88" s="185"/>
      <c r="AB88" s="185"/>
      <c r="AC88" s="186"/>
      <c r="AD88" s="40"/>
      <c r="AF88" s="182"/>
      <c r="AG88" s="182"/>
    </row>
    <row r="90" spans="1:34" ht="23.15" customHeight="1" x14ac:dyDescent="0.25">
      <c r="AB90" s="105" t="s">
        <v>121</v>
      </c>
    </row>
  </sheetData>
  <sheetProtection sheet="1"/>
  <mergeCells count="114">
    <mergeCell ref="C3:F3"/>
    <mergeCell ref="G3:K3"/>
    <mergeCell ref="AF3:AI3"/>
    <mergeCell ref="D4:I4"/>
    <mergeCell ref="C5:I5"/>
    <mergeCell ref="C6:I6"/>
    <mergeCell ref="S9:V9"/>
    <mergeCell ref="W9:X9"/>
    <mergeCell ref="Z9:AB9"/>
    <mergeCell ref="M10:P10"/>
    <mergeCell ref="Q10:AB10"/>
    <mergeCell ref="M12:N12"/>
    <mergeCell ref="C8:I8"/>
    <mergeCell ref="C9:C10"/>
    <mergeCell ref="D9:F10"/>
    <mergeCell ref="G9:I10"/>
    <mergeCell ref="M9:N9"/>
    <mergeCell ref="O9:R9"/>
    <mergeCell ref="AF15:AG15"/>
    <mergeCell ref="C17:I17"/>
    <mergeCell ref="J17:P17"/>
    <mergeCell ref="C18:F18"/>
    <mergeCell ref="G18:I18"/>
    <mergeCell ref="J18:P18"/>
    <mergeCell ref="AF18:AG18"/>
    <mergeCell ref="AF12:AG12"/>
    <mergeCell ref="L13:M13"/>
    <mergeCell ref="Q13:S13"/>
    <mergeCell ref="AF13:AG13"/>
    <mergeCell ref="E14:Z14"/>
    <mergeCell ref="AF14:AG14"/>
    <mergeCell ref="AH21:AL21"/>
    <mergeCell ref="C22:F22"/>
    <mergeCell ref="G22:I22"/>
    <mergeCell ref="J22:P22"/>
    <mergeCell ref="AF22:AG22"/>
    <mergeCell ref="C19:F19"/>
    <mergeCell ref="G19:I19"/>
    <mergeCell ref="J19:P19"/>
    <mergeCell ref="AF19:AG19"/>
    <mergeCell ref="C20:F20"/>
    <mergeCell ref="G20:I20"/>
    <mergeCell ref="J20:P20"/>
    <mergeCell ref="AF20:AG20"/>
    <mergeCell ref="C23:F23"/>
    <mergeCell ref="G23:I23"/>
    <mergeCell ref="J23:P23"/>
    <mergeCell ref="AF23:AG23"/>
    <mergeCell ref="C26:P27"/>
    <mergeCell ref="AF30:AG30"/>
    <mergeCell ref="C21:F21"/>
    <mergeCell ref="G21:I21"/>
    <mergeCell ref="J21:P21"/>
    <mergeCell ref="AF21:AG21"/>
    <mergeCell ref="AF41:AG41"/>
    <mergeCell ref="M42:N42"/>
    <mergeCell ref="L43:M43"/>
    <mergeCell ref="Q43:S43"/>
    <mergeCell ref="AF43:AG43"/>
    <mergeCell ref="E44:Z44"/>
    <mergeCell ref="AF44:AG44"/>
    <mergeCell ref="AF31:AG31"/>
    <mergeCell ref="C36:I36"/>
    <mergeCell ref="F37:K37"/>
    <mergeCell ref="C38:J39"/>
    <mergeCell ref="AF39:AG39"/>
    <mergeCell ref="D40:L40"/>
    <mergeCell ref="AF40:AG40"/>
    <mergeCell ref="AH48:AK48"/>
    <mergeCell ref="D50:G50"/>
    <mergeCell ref="C62:F62"/>
    <mergeCell ref="G62:K62"/>
    <mergeCell ref="D63:I63"/>
    <mergeCell ref="C64:I64"/>
    <mergeCell ref="D45:L45"/>
    <mergeCell ref="N45:V45"/>
    <mergeCell ref="AF45:AG45"/>
    <mergeCell ref="Q47:AB47"/>
    <mergeCell ref="M48:M49"/>
    <mergeCell ref="N48:O49"/>
    <mergeCell ref="AF48:AG48"/>
    <mergeCell ref="Q69:AB69"/>
    <mergeCell ref="M71:N71"/>
    <mergeCell ref="L72:M72"/>
    <mergeCell ref="Q72:S72"/>
    <mergeCell ref="E73:Z73"/>
    <mergeCell ref="C65:I65"/>
    <mergeCell ref="M68:N68"/>
    <mergeCell ref="O68:R68"/>
    <mergeCell ref="S68:V68"/>
    <mergeCell ref="W68:X68"/>
    <mergeCell ref="Z68:AB68"/>
    <mergeCell ref="C76:I76"/>
    <mergeCell ref="J76:P76"/>
    <mergeCell ref="C77:F77"/>
    <mergeCell ref="G77:I77"/>
    <mergeCell ref="J77:P77"/>
    <mergeCell ref="C78:F78"/>
    <mergeCell ref="G78:I78"/>
    <mergeCell ref="J78:P78"/>
    <mergeCell ref="M69:P69"/>
    <mergeCell ref="C85:P86"/>
    <mergeCell ref="C81:F81"/>
    <mergeCell ref="G81:I81"/>
    <mergeCell ref="J81:P81"/>
    <mergeCell ref="C82:F82"/>
    <mergeCell ref="G82:I82"/>
    <mergeCell ref="J82:P82"/>
    <mergeCell ref="C79:F79"/>
    <mergeCell ref="G79:I79"/>
    <mergeCell ref="J79:P79"/>
    <mergeCell ref="C80:F80"/>
    <mergeCell ref="G80:I80"/>
    <mergeCell ref="J80:P80"/>
  </mergeCells>
  <phoneticPr fontId="2"/>
  <dataValidations count="2">
    <dataValidation type="list" allowBlank="1" showInputMessage="1" showErrorMessage="1" sqref="AH40 KD40 TZ40 ADV40 ANR40 AXN40 BHJ40 BRF40 CBB40 CKX40 CUT40 DEP40 DOL40 DYH40 EID40 ERZ40 FBV40 FLR40 FVN40 GFJ40 GPF40 GZB40 HIX40 HST40 ICP40 IML40 IWH40 JGD40 JPZ40 JZV40 KJR40 KTN40 LDJ40 LNF40 LXB40 MGX40 MQT40 NAP40 NKL40 NUH40 OED40 ONZ40 OXV40 PHR40 PRN40 QBJ40 QLF40 QVB40 REX40 ROT40 RYP40 SIL40 SSH40 TCD40 TLZ40 TVV40 UFR40 UPN40 UZJ40 VJF40 VTB40 WCX40 WMT40 WWP40 AH65576 KD65576 TZ65576 ADV65576 ANR65576 AXN65576 BHJ65576 BRF65576 CBB65576 CKX65576 CUT65576 DEP65576 DOL65576 DYH65576 EID65576 ERZ65576 FBV65576 FLR65576 FVN65576 GFJ65576 GPF65576 GZB65576 HIX65576 HST65576 ICP65576 IML65576 IWH65576 JGD65576 JPZ65576 JZV65576 KJR65576 KTN65576 LDJ65576 LNF65576 LXB65576 MGX65576 MQT65576 NAP65576 NKL65576 NUH65576 OED65576 ONZ65576 OXV65576 PHR65576 PRN65576 QBJ65576 QLF65576 QVB65576 REX65576 ROT65576 RYP65576 SIL65576 SSH65576 TCD65576 TLZ65576 TVV65576 UFR65576 UPN65576 UZJ65576 VJF65576 VTB65576 WCX65576 WMT65576 WWP65576 AH131112 KD131112 TZ131112 ADV131112 ANR131112 AXN131112 BHJ131112 BRF131112 CBB131112 CKX131112 CUT131112 DEP131112 DOL131112 DYH131112 EID131112 ERZ131112 FBV131112 FLR131112 FVN131112 GFJ131112 GPF131112 GZB131112 HIX131112 HST131112 ICP131112 IML131112 IWH131112 JGD131112 JPZ131112 JZV131112 KJR131112 KTN131112 LDJ131112 LNF131112 LXB131112 MGX131112 MQT131112 NAP131112 NKL131112 NUH131112 OED131112 ONZ131112 OXV131112 PHR131112 PRN131112 QBJ131112 QLF131112 QVB131112 REX131112 ROT131112 RYP131112 SIL131112 SSH131112 TCD131112 TLZ131112 TVV131112 UFR131112 UPN131112 UZJ131112 VJF131112 VTB131112 WCX131112 WMT131112 WWP131112 AH196648 KD196648 TZ196648 ADV196648 ANR196648 AXN196648 BHJ196648 BRF196648 CBB196648 CKX196648 CUT196648 DEP196648 DOL196648 DYH196648 EID196648 ERZ196648 FBV196648 FLR196648 FVN196648 GFJ196648 GPF196648 GZB196648 HIX196648 HST196648 ICP196648 IML196648 IWH196648 JGD196648 JPZ196648 JZV196648 KJR196648 KTN196648 LDJ196648 LNF196648 LXB196648 MGX196648 MQT196648 NAP196648 NKL196648 NUH196648 OED196648 ONZ196648 OXV196648 PHR196648 PRN196648 QBJ196648 QLF196648 QVB196648 REX196648 ROT196648 RYP196648 SIL196648 SSH196648 TCD196648 TLZ196648 TVV196648 UFR196648 UPN196648 UZJ196648 VJF196648 VTB196648 WCX196648 WMT196648 WWP196648 AH262184 KD262184 TZ262184 ADV262184 ANR262184 AXN262184 BHJ262184 BRF262184 CBB262184 CKX262184 CUT262184 DEP262184 DOL262184 DYH262184 EID262184 ERZ262184 FBV262184 FLR262184 FVN262184 GFJ262184 GPF262184 GZB262184 HIX262184 HST262184 ICP262184 IML262184 IWH262184 JGD262184 JPZ262184 JZV262184 KJR262184 KTN262184 LDJ262184 LNF262184 LXB262184 MGX262184 MQT262184 NAP262184 NKL262184 NUH262184 OED262184 ONZ262184 OXV262184 PHR262184 PRN262184 QBJ262184 QLF262184 QVB262184 REX262184 ROT262184 RYP262184 SIL262184 SSH262184 TCD262184 TLZ262184 TVV262184 UFR262184 UPN262184 UZJ262184 VJF262184 VTB262184 WCX262184 WMT262184 WWP262184 AH327720 KD327720 TZ327720 ADV327720 ANR327720 AXN327720 BHJ327720 BRF327720 CBB327720 CKX327720 CUT327720 DEP327720 DOL327720 DYH327720 EID327720 ERZ327720 FBV327720 FLR327720 FVN327720 GFJ327720 GPF327720 GZB327720 HIX327720 HST327720 ICP327720 IML327720 IWH327720 JGD327720 JPZ327720 JZV327720 KJR327720 KTN327720 LDJ327720 LNF327720 LXB327720 MGX327720 MQT327720 NAP327720 NKL327720 NUH327720 OED327720 ONZ327720 OXV327720 PHR327720 PRN327720 QBJ327720 QLF327720 QVB327720 REX327720 ROT327720 RYP327720 SIL327720 SSH327720 TCD327720 TLZ327720 TVV327720 UFR327720 UPN327720 UZJ327720 VJF327720 VTB327720 WCX327720 WMT327720 WWP327720 AH393256 KD393256 TZ393256 ADV393256 ANR393256 AXN393256 BHJ393256 BRF393256 CBB393256 CKX393256 CUT393256 DEP393256 DOL393256 DYH393256 EID393256 ERZ393256 FBV393256 FLR393256 FVN393256 GFJ393256 GPF393256 GZB393256 HIX393256 HST393256 ICP393256 IML393256 IWH393256 JGD393256 JPZ393256 JZV393256 KJR393256 KTN393256 LDJ393256 LNF393256 LXB393256 MGX393256 MQT393256 NAP393256 NKL393256 NUH393256 OED393256 ONZ393256 OXV393256 PHR393256 PRN393256 QBJ393256 QLF393256 QVB393256 REX393256 ROT393256 RYP393256 SIL393256 SSH393256 TCD393256 TLZ393256 TVV393256 UFR393256 UPN393256 UZJ393256 VJF393256 VTB393256 WCX393256 WMT393256 WWP393256 AH458792 KD458792 TZ458792 ADV458792 ANR458792 AXN458792 BHJ458792 BRF458792 CBB458792 CKX458792 CUT458792 DEP458792 DOL458792 DYH458792 EID458792 ERZ458792 FBV458792 FLR458792 FVN458792 GFJ458792 GPF458792 GZB458792 HIX458792 HST458792 ICP458792 IML458792 IWH458792 JGD458792 JPZ458792 JZV458792 KJR458792 KTN458792 LDJ458792 LNF458792 LXB458792 MGX458792 MQT458792 NAP458792 NKL458792 NUH458792 OED458792 ONZ458792 OXV458792 PHR458792 PRN458792 QBJ458792 QLF458792 QVB458792 REX458792 ROT458792 RYP458792 SIL458792 SSH458792 TCD458792 TLZ458792 TVV458792 UFR458792 UPN458792 UZJ458792 VJF458792 VTB458792 WCX458792 WMT458792 WWP458792 AH524328 KD524328 TZ524328 ADV524328 ANR524328 AXN524328 BHJ524328 BRF524328 CBB524328 CKX524328 CUT524328 DEP524328 DOL524328 DYH524328 EID524328 ERZ524328 FBV524328 FLR524328 FVN524328 GFJ524328 GPF524328 GZB524328 HIX524328 HST524328 ICP524328 IML524328 IWH524328 JGD524328 JPZ524328 JZV524328 KJR524328 KTN524328 LDJ524328 LNF524328 LXB524328 MGX524328 MQT524328 NAP524328 NKL524328 NUH524328 OED524328 ONZ524328 OXV524328 PHR524328 PRN524328 QBJ524328 QLF524328 QVB524328 REX524328 ROT524328 RYP524328 SIL524328 SSH524328 TCD524328 TLZ524328 TVV524328 UFR524328 UPN524328 UZJ524328 VJF524328 VTB524328 WCX524328 WMT524328 WWP524328 AH589864 KD589864 TZ589864 ADV589864 ANR589864 AXN589864 BHJ589864 BRF589864 CBB589864 CKX589864 CUT589864 DEP589864 DOL589864 DYH589864 EID589864 ERZ589864 FBV589864 FLR589864 FVN589864 GFJ589864 GPF589864 GZB589864 HIX589864 HST589864 ICP589864 IML589864 IWH589864 JGD589864 JPZ589864 JZV589864 KJR589864 KTN589864 LDJ589864 LNF589864 LXB589864 MGX589864 MQT589864 NAP589864 NKL589864 NUH589864 OED589864 ONZ589864 OXV589864 PHR589864 PRN589864 QBJ589864 QLF589864 QVB589864 REX589864 ROT589864 RYP589864 SIL589864 SSH589864 TCD589864 TLZ589864 TVV589864 UFR589864 UPN589864 UZJ589864 VJF589864 VTB589864 WCX589864 WMT589864 WWP589864 AH655400 KD655400 TZ655400 ADV655400 ANR655400 AXN655400 BHJ655400 BRF655400 CBB655400 CKX655400 CUT655400 DEP655400 DOL655400 DYH655400 EID655400 ERZ655400 FBV655400 FLR655400 FVN655400 GFJ655400 GPF655400 GZB655400 HIX655400 HST655400 ICP655400 IML655400 IWH655400 JGD655400 JPZ655400 JZV655400 KJR655400 KTN655400 LDJ655400 LNF655400 LXB655400 MGX655400 MQT655400 NAP655400 NKL655400 NUH655400 OED655400 ONZ655400 OXV655400 PHR655400 PRN655400 QBJ655400 QLF655400 QVB655400 REX655400 ROT655400 RYP655400 SIL655400 SSH655400 TCD655400 TLZ655400 TVV655400 UFR655400 UPN655400 UZJ655400 VJF655400 VTB655400 WCX655400 WMT655400 WWP655400 AH720936 KD720936 TZ720936 ADV720936 ANR720936 AXN720936 BHJ720936 BRF720936 CBB720936 CKX720936 CUT720936 DEP720936 DOL720936 DYH720936 EID720936 ERZ720936 FBV720936 FLR720936 FVN720936 GFJ720936 GPF720936 GZB720936 HIX720936 HST720936 ICP720936 IML720936 IWH720936 JGD720936 JPZ720936 JZV720936 KJR720936 KTN720936 LDJ720936 LNF720936 LXB720936 MGX720936 MQT720936 NAP720936 NKL720936 NUH720936 OED720936 ONZ720936 OXV720936 PHR720936 PRN720936 QBJ720936 QLF720936 QVB720936 REX720936 ROT720936 RYP720936 SIL720936 SSH720936 TCD720936 TLZ720936 TVV720936 UFR720936 UPN720936 UZJ720936 VJF720936 VTB720936 WCX720936 WMT720936 WWP720936 AH786472 KD786472 TZ786472 ADV786472 ANR786472 AXN786472 BHJ786472 BRF786472 CBB786472 CKX786472 CUT786472 DEP786472 DOL786472 DYH786472 EID786472 ERZ786472 FBV786472 FLR786472 FVN786472 GFJ786472 GPF786472 GZB786472 HIX786472 HST786472 ICP786472 IML786472 IWH786472 JGD786472 JPZ786472 JZV786472 KJR786472 KTN786472 LDJ786472 LNF786472 LXB786472 MGX786472 MQT786472 NAP786472 NKL786472 NUH786472 OED786472 ONZ786472 OXV786472 PHR786472 PRN786472 QBJ786472 QLF786472 QVB786472 REX786472 ROT786472 RYP786472 SIL786472 SSH786472 TCD786472 TLZ786472 TVV786472 UFR786472 UPN786472 UZJ786472 VJF786472 VTB786472 WCX786472 WMT786472 WWP786472 AH852008 KD852008 TZ852008 ADV852008 ANR852008 AXN852008 BHJ852008 BRF852008 CBB852008 CKX852008 CUT852008 DEP852008 DOL852008 DYH852008 EID852008 ERZ852008 FBV852008 FLR852008 FVN852008 GFJ852008 GPF852008 GZB852008 HIX852008 HST852008 ICP852008 IML852008 IWH852008 JGD852008 JPZ852008 JZV852008 KJR852008 KTN852008 LDJ852008 LNF852008 LXB852008 MGX852008 MQT852008 NAP852008 NKL852008 NUH852008 OED852008 ONZ852008 OXV852008 PHR852008 PRN852008 QBJ852008 QLF852008 QVB852008 REX852008 ROT852008 RYP852008 SIL852008 SSH852008 TCD852008 TLZ852008 TVV852008 UFR852008 UPN852008 UZJ852008 VJF852008 VTB852008 WCX852008 WMT852008 WWP852008 AH917544 KD917544 TZ917544 ADV917544 ANR917544 AXN917544 BHJ917544 BRF917544 CBB917544 CKX917544 CUT917544 DEP917544 DOL917544 DYH917544 EID917544 ERZ917544 FBV917544 FLR917544 FVN917544 GFJ917544 GPF917544 GZB917544 HIX917544 HST917544 ICP917544 IML917544 IWH917544 JGD917544 JPZ917544 JZV917544 KJR917544 KTN917544 LDJ917544 LNF917544 LXB917544 MGX917544 MQT917544 NAP917544 NKL917544 NUH917544 OED917544 ONZ917544 OXV917544 PHR917544 PRN917544 QBJ917544 QLF917544 QVB917544 REX917544 ROT917544 RYP917544 SIL917544 SSH917544 TCD917544 TLZ917544 TVV917544 UFR917544 UPN917544 UZJ917544 VJF917544 VTB917544 WCX917544 WMT917544 WWP917544 AH983080 KD983080 TZ983080 ADV983080 ANR983080 AXN983080 BHJ983080 BRF983080 CBB983080 CKX983080 CUT983080 DEP983080 DOL983080 DYH983080 EID983080 ERZ983080 FBV983080 FLR983080 FVN983080 GFJ983080 GPF983080 GZB983080 HIX983080 HST983080 ICP983080 IML983080 IWH983080 JGD983080 JPZ983080 JZV983080 KJR983080 KTN983080 LDJ983080 LNF983080 LXB983080 MGX983080 MQT983080 NAP983080 NKL983080 NUH983080 OED983080 ONZ983080 OXV983080 PHR983080 PRN983080 QBJ983080 QLF983080 QVB983080 REX983080 ROT983080 RYP983080 SIL983080 SSH983080 TCD983080 TLZ983080 TVV983080 UFR983080 UPN983080 UZJ983080 VJF983080 VTB983080 WCX983080 WMT983080 WWP983080" xr:uid="{E6637B0B-AB3B-4FE9-8902-634BF2CE3030}">
      <formula1>"１０％,不課税"</formula1>
    </dataValidation>
    <dataValidation type="list" allowBlank="1" showInputMessage="1" showErrorMessage="1" sqref="AJ14 KF14 UB14 ADX14 ANT14 AXP14 BHL14 BRH14 CBD14 CKZ14 CUV14 DER14 DON14 DYJ14 EIF14 ESB14 FBX14 FLT14 FVP14 GFL14 GPH14 GZD14 HIZ14 HSV14 ICR14 IMN14 IWJ14 JGF14 JQB14 JZX14 KJT14 KTP14 LDL14 LNH14 LXD14 MGZ14 MQV14 NAR14 NKN14 NUJ14 OEF14 OOB14 OXX14 PHT14 PRP14 QBL14 QLH14 QVD14 REZ14 ROV14 RYR14 SIN14 SSJ14 TCF14 TMB14 TVX14 UFT14 UPP14 UZL14 VJH14 VTD14 WCZ14 WMV14 WWR14 AJ65550 KF65550 UB65550 ADX65550 ANT65550 AXP65550 BHL65550 BRH65550 CBD65550 CKZ65550 CUV65550 DER65550 DON65550 DYJ65550 EIF65550 ESB65550 FBX65550 FLT65550 FVP65550 GFL65550 GPH65550 GZD65550 HIZ65550 HSV65550 ICR65550 IMN65550 IWJ65550 JGF65550 JQB65550 JZX65550 KJT65550 KTP65550 LDL65550 LNH65550 LXD65550 MGZ65550 MQV65550 NAR65550 NKN65550 NUJ65550 OEF65550 OOB65550 OXX65550 PHT65550 PRP65550 QBL65550 QLH65550 QVD65550 REZ65550 ROV65550 RYR65550 SIN65550 SSJ65550 TCF65550 TMB65550 TVX65550 UFT65550 UPP65550 UZL65550 VJH65550 VTD65550 WCZ65550 WMV65550 WWR65550 AJ131086 KF131086 UB131086 ADX131086 ANT131086 AXP131086 BHL131086 BRH131086 CBD131086 CKZ131086 CUV131086 DER131086 DON131086 DYJ131086 EIF131086 ESB131086 FBX131086 FLT131086 FVP131086 GFL131086 GPH131086 GZD131086 HIZ131086 HSV131086 ICR131086 IMN131086 IWJ131086 JGF131086 JQB131086 JZX131086 KJT131086 KTP131086 LDL131086 LNH131086 LXD131086 MGZ131086 MQV131086 NAR131086 NKN131086 NUJ131086 OEF131086 OOB131086 OXX131086 PHT131086 PRP131086 QBL131086 QLH131086 QVD131086 REZ131086 ROV131086 RYR131086 SIN131086 SSJ131086 TCF131086 TMB131086 TVX131086 UFT131086 UPP131086 UZL131086 VJH131086 VTD131086 WCZ131086 WMV131086 WWR131086 AJ196622 KF196622 UB196622 ADX196622 ANT196622 AXP196622 BHL196622 BRH196622 CBD196622 CKZ196622 CUV196622 DER196622 DON196622 DYJ196622 EIF196622 ESB196622 FBX196622 FLT196622 FVP196622 GFL196622 GPH196622 GZD196622 HIZ196622 HSV196622 ICR196622 IMN196622 IWJ196622 JGF196622 JQB196622 JZX196622 KJT196622 KTP196622 LDL196622 LNH196622 LXD196622 MGZ196622 MQV196622 NAR196622 NKN196622 NUJ196622 OEF196622 OOB196622 OXX196622 PHT196622 PRP196622 QBL196622 QLH196622 QVD196622 REZ196622 ROV196622 RYR196622 SIN196622 SSJ196622 TCF196622 TMB196622 TVX196622 UFT196622 UPP196622 UZL196622 VJH196622 VTD196622 WCZ196622 WMV196622 WWR196622 AJ262158 KF262158 UB262158 ADX262158 ANT262158 AXP262158 BHL262158 BRH262158 CBD262158 CKZ262158 CUV262158 DER262158 DON262158 DYJ262158 EIF262158 ESB262158 FBX262158 FLT262158 FVP262158 GFL262158 GPH262158 GZD262158 HIZ262158 HSV262158 ICR262158 IMN262158 IWJ262158 JGF262158 JQB262158 JZX262158 KJT262158 KTP262158 LDL262158 LNH262158 LXD262158 MGZ262158 MQV262158 NAR262158 NKN262158 NUJ262158 OEF262158 OOB262158 OXX262158 PHT262158 PRP262158 QBL262158 QLH262158 QVD262158 REZ262158 ROV262158 RYR262158 SIN262158 SSJ262158 TCF262158 TMB262158 TVX262158 UFT262158 UPP262158 UZL262158 VJH262158 VTD262158 WCZ262158 WMV262158 WWR262158 AJ327694 KF327694 UB327694 ADX327694 ANT327694 AXP327694 BHL327694 BRH327694 CBD327694 CKZ327694 CUV327694 DER327694 DON327694 DYJ327694 EIF327694 ESB327694 FBX327694 FLT327694 FVP327694 GFL327694 GPH327694 GZD327694 HIZ327694 HSV327694 ICR327694 IMN327694 IWJ327694 JGF327694 JQB327694 JZX327694 KJT327694 KTP327694 LDL327694 LNH327694 LXD327694 MGZ327694 MQV327694 NAR327694 NKN327694 NUJ327694 OEF327694 OOB327694 OXX327694 PHT327694 PRP327694 QBL327694 QLH327694 QVD327694 REZ327694 ROV327694 RYR327694 SIN327694 SSJ327694 TCF327694 TMB327694 TVX327694 UFT327694 UPP327694 UZL327694 VJH327694 VTD327694 WCZ327694 WMV327694 WWR327694 AJ393230 KF393230 UB393230 ADX393230 ANT393230 AXP393230 BHL393230 BRH393230 CBD393230 CKZ393230 CUV393230 DER393230 DON393230 DYJ393230 EIF393230 ESB393230 FBX393230 FLT393230 FVP393230 GFL393230 GPH393230 GZD393230 HIZ393230 HSV393230 ICR393230 IMN393230 IWJ393230 JGF393230 JQB393230 JZX393230 KJT393230 KTP393230 LDL393230 LNH393230 LXD393230 MGZ393230 MQV393230 NAR393230 NKN393230 NUJ393230 OEF393230 OOB393230 OXX393230 PHT393230 PRP393230 QBL393230 QLH393230 QVD393230 REZ393230 ROV393230 RYR393230 SIN393230 SSJ393230 TCF393230 TMB393230 TVX393230 UFT393230 UPP393230 UZL393230 VJH393230 VTD393230 WCZ393230 WMV393230 WWR393230 AJ458766 KF458766 UB458766 ADX458766 ANT458766 AXP458766 BHL458766 BRH458766 CBD458766 CKZ458766 CUV458766 DER458766 DON458766 DYJ458766 EIF458766 ESB458766 FBX458766 FLT458766 FVP458766 GFL458766 GPH458766 GZD458766 HIZ458766 HSV458766 ICR458766 IMN458766 IWJ458766 JGF458766 JQB458766 JZX458766 KJT458766 KTP458766 LDL458766 LNH458766 LXD458766 MGZ458766 MQV458766 NAR458766 NKN458766 NUJ458766 OEF458766 OOB458766 OXX458766 PHT458766 PRP458766 QBL458766 QLH458766 QVD458766 REZ458766 ROV458766 RYR458766 SIN458766 SSJ458766 TCF458766 TMB458766 TVX458766 UFT458766 UPP458766 UZL458766 VJH458766 VTD458766 WCZ458766 WMV458766 WWR458766 AJ524302 KF524302 UB524302 ADX524302 ANT524302 AXP524302 BHL524302 BRH524302 CBD524302 CKZ524302 CUV524302 DER524302 DON524302 DYJ524302 EIF524302 ESB524302 FBX524302 FLT524302 FVP524302 GFL524302 GPH524302 GZD524302 HIZ524302 HSV524302 ICR524302 IMN524302 IWJ524302 JGF524302 JQB524302 JZX524302 KJT524302 KTP524302 LDL524302 LNH524302 LXD524302 MGZ524302 MQV524302 NAR524302 NKN524302 NUJ524302 OEF524302 OOB524302 OXX524302 PHT524302 PRP524302 QBL524302 QLH524302 QVD524302 REZ524302 ROV524302 RYR524302 SIN524302 SSJ524302 TCF524302 TMB524302 TVX524302 UFT524302 UPP524302 UZL524302 VJH524302 VTD524302 WCZ524302 WMV524302 WWR524302 AJ589838 KF589838 UB589838 ADX589838 ANT589838 AXP589838 BHL589838 BRH589838 CBD589838 CKZ589838 CUV589838 DER589838 DON589838 DYJ589838 EIF589838 ESB589838 FBX589838 FLT589838 FVP589838 GFL589838 GPH589838 GZD589838 HIZ589838 HSV589838 ICR589838 IMN589838 IWJ589838 JGF589838 JQB589838 JZX589838 KJT589838 KTP589838 LDL589838 LNH589838 LXD589838 MGZ589838 MQV589838 NAR589838 NKN589838 NUJ589838 OEF589838 OOB589838 OXX589838 PHT589838 PRP589838 QBL589838 QLH589838 QVD589838 REZ589838 ROV589838 RYR589838 SIN589838 SSJ589838 TCF589838 TMB589838 TVX589838 UFT589838 UPP589838 UZL589838 VJH589838 VTD589838 WCZ589838 WMV589838 WWR589838 AJ655374 KF655374 UB655374 ADX655374 ANT655374 AXP655374 BHL655374 BRH655374 CBD655374 CKZ655374 CUV655374 DER655374 DON655374 DYJ655374 EIF655374 ESB655374 FBX655374 FLT655374 FVP655374 GFL655374 GPH655374 GZD655374 HIZ655374 HSV655374 ICR655374 IMN655374 IWJ655374 JGF655374 JQB655374 JZX655374 KJT655374 KTP655374 LDL655374 LNH655374 LXD655374 MGZ655374 MQV655374 NAR655374 NKN655374 NUJ655374 OEF655374 OOB655374 OXX655374 PHT655374 PRP655374 QBL655374 QLH655374 QVD655374 REZ655374 ROV655374 RYR655374 SIN655374 SSJ655374 TCF655374 TMB655374 TVX655374 UFT655374 UPP655374 UZL655374 VJH655374 VTD655374 WCZ655374 WMV655374 WWR655374 AJ720910 KF720910 UB720910 ADX720910 ANT720910 AXP720910 BHL720910 BRH720910 CBD720910 CKZ720910 CUV720910 DER720910 DON720910 DYJ720910 EIF720910 ESB720910 FBX720910 FLT720910 FVP720910 GFL720910 GPH720910 GZD720910 HIZ720910 HSV720910 ICR720910 IMN720910 IWJ720910 JGF720910 JQB720910 JZX720910 KJT720910 KTP720910 LDL720910 LNH720910 LXD720910 MGZ720910 MQV720910 NAR720910 NKN720910 NUJ720910 OEF720910 OOB720910 OXX720910 PHT720910 PRP720910 QBL720910 QLH720910 QVD720910 REZ720910 ROV720910 RYR720910 SIN720910 SSJ720910 TCF720910 TMB720910 TVX720910 UFT720910 UPP720910 UZL720910 VJH720910 VTD720910 WCZ720910 WMV720910 WWR720910 AJ786446 KF786446 UB786446 ADX786446 ANT786446 AXP786446 BHL786446 BRH786446 CBD786446 CKZ786446 CUV786446 DER786446 DON786446 DYJ786446 EIF786446 ESB786446 FBX786446 FLT786446 FVP786446 GFL786446 GPH786446 GZD786446 HIZ786446 HSV786446 ICR786446 IMN786446 IWJ786446 JGF786446 JQB786446 JZX786446 KJT786446 KTP786446 LDL786446 LNH786446 LXD786446 MGZ786446 MQV786446 NAR786446 NKN786446 NUJ786446 OEF786446 OOB786446 OXX786446 PHT786446 PRP786446 QBL786446 QLH786446 QVD786446 REZ786446 ROV786446 RYR786446 SIN786446 SSJ786446 TCF786446 TMB786446 TVX786446 UFT786446 UPP786446 UZL786446 VJH786446 VTD786446 WCZ786446 WMV786446 WWR786446 AJ851982 KF851982 UB851982 ADX851982 ANT851982 AXP851982 BHL851982 BRH851982 CBD851982 CKZ851982 CUV851982 DER851982 DON851982 DYJ851982 EIF851982 ESB851982 FBX851982 FLT851982 FVP851982 GFL851982 GPH851982 GZD851982 HIZ851982 HSV851982 ICR851982 IMN851982 IWJ851982 JGF851982 JQB851982 JZX851982 KJT851982 KTP851982 LDL851982 LNH851982 LXD851982 MGZ851982 MQV851982 NAR851982 NKN851982 NUJ851982 OEF851982 OOB851982 OXX851982 PHT851982 PRP851982 QBL851982 QLH851982 QVD851982 REZ851982 ROV851982 RYR851982 SIN851982 SSJ851982 TCF851982 TMB851982 TVX851982 UFT851982 UPP851982 UZL851982 VJH851982 VTD851982 WCZ851982 WMV851982 WWR851982 AJ917518 KF917518 UB917518 ADX917518 ANT917518 AXP917518 BHL917518 BRH917518 CBD917518 CKZ917518 CUV917518 DER917518 DON917518 DYJ917518 EIF917518 ESB917518 FBX917518 FLT917518 FVP917518 GFL917518 GPH917518 GZD917518 HIZ917518 HSV917518 ICR917518 IMN917518 IWJ917518 JGF917518 JQB917518 JZX917518 KJT917518 KTP917518 LDL917518 LNH917518 LXD917518 MGZ917518 MQV917518 NAR917518 NKN917518 NUJ917518 OEF917518 OOB917518 OXX917518 PHT917518 PRP917518 QBL917518 QLH917518 QVD917518 REZ917518 ROV917518 RYR917518 SIN917518 SSJ917518 TCF917518 TMB917518 TVX917518 UFT917518 UPP917518 UZL917518 VJH917518 VTD917518 WCZ917518 WMV917518 WWR917518 AJ983054 KF983054 UB983054 ADX983054 ANT983054 AXP983054 BHL983054 BRH983054 CBD983054 CKZ983054 CUV983054 DER983054 DON983054 DYJ983054 EIF983054 ESB983054 FBX983054 FLT983054 FVP983054 GFL983054 GPH983054 GZD983054 HIZ983054 HSV983054 ICR983054 IMN983054 IWJ983054 JGF983054 JQB983054 JZX983054 KJT983054 KTP983054 LDL983054 LNH983054 LXD983054 MGZ983054 MQV983054 NAR983054 NKN983054 NUJ983054 OEF983054 OOB983054 OXX983054 PHT983054 PRP983054 QBL983054 QLH983054 QVD983054 REZ983054 ROV983054 RYR983054 SIN983054 SSJ983054 TCF983054 TMB983054 TVX983054 UFT983054 UPP983054 UZL983054 VJH983054 VTD983054 WCZ983054 WMV983054 WWR983054 AJ73 KF73 UB73 ADX73 ANT73 AXP73 BHL73 BRH73 CBD73 CKZ73 CUV73 DER73 DON73 DYJ73 EIF73 ESB73 FBX73 FLT73 FVP73 GFL73 GPH73 GZD73 HIZ73 HSV73 ICR73 IMN73 IWJ73 JGF73 JQB73 JZX73 KJT73 KTP73 LDL73 LNH73 LXD73 MGZ73 MQV73 NAR73 NKN73 NUJ73 OEF73 OOB73 OXX73 PHT73 PRP73 QBL73 QLH73 QVD73 REZ73 ROV73 RYR73 SIN73 SSJ73 TCF73 TMB73 TVX73 UFT73 UPP73 UZL73 VJH73 VTD73 WCZ73 WMV73 WWR73 AJ65609 KF65609 UB65609 ADX65609 ANT65609 AXP65609 BHL65609 BRH65609 CBD65609 CKZ65609 CUV65609 DER65609 DON65609 DYJ65609 EIF65609 ESB65609 FBX65609 FLT65609 FVP65609 GFL65609 GPH65609 GZD65609 HIZ65609 HSV65609 ICR65609 IMN65609 IWJ65609 JGF65609 JQB65609 JZX65609 KJT65609 KTP65609 LDL65609 LNH65609 LXD65609 MGZ65609 MQV65609 NAR65609 NKN65609 NUJ65609 OEF65609 OOB65609 OXX65609 PHT65609 PRP65609 QBL65609 QLH65609 QVD65609 REZ65609 ROV65609 RYR65609 SIN65609 SSJ65609 TCF65609 TMB65609 TVX65609 UFT65609 UPP65609 UZL65609 VJH65609 VTD65609 WCZ65609 WMV65609 WWR65609 AJ131145 KF131145 UB131145 ADX131145 ANT131145 AXP131145 BHL131145 BRH131145 CBD131145 CKZ131145 CUV131145 DER131145 DON131145 DYJ131145 EIF131145 ESB131145 FBX131145 FLT131145 FVP131145 GFL131145 GPH131145 GZD131145 HIZ131145 HSV131145 ICR131145 IMN131145 IWJ131145 JGF131145 JQB131145 JZX131145 KJT131145 KTP131145 LDL131145 LNH131145 LXD131145 MGZ131145 MQV131145 NAR131145 NKN131145 NUJ131145 OEF131145 OOB131145 OXX131145 PHT131145 PRP131145 QBL131145 QLH131145 QVD131145 REZ131145 ROV131145 RYR131145 SIN131145 SSJ131145 TCF131145 TMB131145 TVX131145 UFT131145 UPP131145 UZL131145 VJH131145 VTD131145 WCZ131145 WMV131145 WWR131145 AJ196681 KF196681 UB196681 ADX196681 ANT196681 AXP196681 BHL196681 BRH196681 CBD196681 CKZ196681 CUV196681 DER196681 DON196681 DYJ196681 EIF196681 ESB196681 FBX196681 FLT196681 FVP196681 GFL196681 GPH196681 GZD196681 HIZ196681 HSV196681 ICR196681 IMN196681 IWJ196681 JGF196681 JQB196681 JZX196681 KJT196681 KTP196681 LDL196681 LNH196681 LXD196681 MGZ196681 MQV196681 NAR196681 NKN196681 NUJ196681 OEF196681 OOB196681 OXX196681 PHT196681 PRP196681 QBL196681 QLH196681 QVD196681 REZ196681 ROV196681 RYR196681 SIN196681 SSJ196681 TCF196681 TMB196681 TVX196681 UFT196681 UPP196681 UZL196681 VJH196681 VTD196681 WCZ196681 WMV196681 WWR196681 AJ262217 KF262217 UB262217 ADX262217 ANT262217 AXP262217 BHL262217 BRH262217 CBD262217 CKZ262217 CUV262217 DER262217 DON262217 DYJ262217 EIF262217 ESB262217 FBX262217 FLT262217 FVP262217 GFL262217 GPH262217 GZD262217 HIZ262217 HSV262217 ICR262217 IMN262217 IWJ262217 JGF262217 JQB262217 JZX262217 KJT262217 KTP262217 LDL262217 LNH262217 LXD262217 MGZ262217 MQV262217 NAR262217 NKN262217 NUJ262217 OEF262217 OOB262217 OXX262217 PHT262217 PRP262217 QBL262217 QLH262217 QVD262217 REZ262217 ROV262217 RYR262217 SIN262217 SSJ262217 TCF262217 TMB262217 TVX262217 UFT262217 UPP262217 UZL262217 VJH262217 VTD262217 WCZ262217 WMV262217 WWR262217 AJ327753 KF327753 UB327753 ADX327753 ANT327753 AXP327753 BHL327753 BRH327753 CBD327753 CKZ327753 CUV327753 DER327753 DON327753 DYJ327753 EIF327753 ESB327753 FBX327753 FLT327753 FVP327753 GFL327753 GPH327753 GZD327753 HIZ327753 HSV327753 ICR327753 IMN327753 IWJ327753 JGF327753 JQB327753 JZX327753 KJT327753 KTP327753 LDL327753 LNH327753 LXD327753 MGZ327753 MQV327753 NAR327753 NKN327753 NUJ327753 OEF327753 OOB327753 OXX327753 PHT327753 PRP327753 QBL327753 QLH327753 QVD327753 REZ327753 ROV327753 RYR327753 SIN327753 SSJ327753 TCF327753 TMB327753 TVX327753 UFT327753 UPP327753 UZL327753 VJH327753 VTD327753 WCZ327753 WMV327753 WWR327753 AJ393289 KF393289 UB393289 ADX393289 ANT393289 AXP393289 BHL393289 BRH393289 CBD393289 CKZ393289 CUV393289 DER393289 DON393289 DYJ393289 EIF393289 ESB393289 FBX393289 FLT393289 FVP393289 GFL393289 GPH393289 GZD393289 HIZ393289 HSV393289 ICR393289 IMN393289 IWJ393289 JGF393289 JQB393289 JZX393289 KJT393289 KTP393289 LDL393289 LNH393289 LXD393289 MGZ393289 MQV393289 NAR393289 NKN393289 NUJ393289 OEF393289 OOB393289 OXX393289 PHT393289 PRP393289 QBL393289 QLH393289 QVD393289 REZ393289 ROV393289 RYR393289 SIN393289 SSJ393289 TCF393289 TMB393289 TVX393289 UFT393289 UPP393289 UZL393289 VJH393289 VTD393289 WCZ393289 WMV393289 WWR393289 AJ458825 KF458825 UB458825 ADX458825 ANT458825 AXP458825 BHL458825 BRH458825 CBD458825 CKZ458825 CUV458825 DER458825 DON458825 DYJ458825 EIF458825 ESB458825 FBX458825 FLT458825 FVP458825 GFL458825 GPH458825 GZD458825 HIZ458825 HSV458825 ICR458825 IMN458825 IWJ458825 JGF458825 JQB458825 JZX458825 KJT458825 KTP458825 LDL458825 LNH458825 LXD458825 MGZ458825 MQV458825 NAR458825 NKN458825 NUJ458825 OEF458825 OOB458825 OXX458825 PHT458825 PRP458825 QBL458825 QLH458825 QVD458825 REZ458825 ROV458825 RYR458825 SIN458825 SSJ458825 TCF458825 TMB458825 TVX458825 UFT458825 UPP458825 UZL458825 VJH458825 VTD458825 WCZ458825 WMV458825 WWR458825 AJ524361 KF524361 UB524361 ADX524361 ANT524361 AXP524361 BHL524361 BRH524361 CBD524361 CKZ524361 CUV524361 DER524361 DON524361 DYJ524361 EIF524361 ESB524361 FBX524361 FLT524361 FVP524361 GFL524361 GPH524361 GZD524361 HIZ524361 HSV524361 ICR524361 IMN524361 IWJ524361 JGF524361 JQB524361 JZX524361 KJT524361 KTP524361 LDL524361 LNH524361 LXD524361 MGZ524361 MQV524361 NAR524361 NKN524361 NUJ524361 OEF524361 OOB524361 OXX524361 PHT524361 PRP524361 QBL524361 QLH524361 QVD524361 REZ524361 ROV524361 RYR524361 SIN524361 SSJ524361 TCF524361 TMB524361 TVX524361 UFT524361 UPP524361 UZL524361 VJH524361 VTD524361 WCZ524361 WMV524361 WWR524361 AJ589897 KF589897 UB589897 ADX589897 ANT589897 AXP589897 BHL589897 BRH589897 CBD589897 CKZ589897 CUV589897 DER589897 DON589897 DYJ589897 EIF589897 ESB589897 FBX589897 FLT589897 FVP589897 GFL589897 GPH589897 GZD589897 HIZ589897 HSV589897 ICR589897 IMN589897 IWJ589897 JGF589897 JQB589897 JZX589897 KJT589897 KTP589897 LDL589897 LNH589897 LXD589897 MGZ589897 MQV589897 NAR589897 NKN589897 NUJ589897 OEF589897 OOB589897 OXX589897 PHT589897 PRP589897 QBL589897 QLH589897 QVD589897 REZ589897 ROV589897 RYR589897 SIN589897 SSJ589897 TCF589897 TMB589897 TVX589897 UFT589897 UPP589897 UZL589897 VJH589897 VTD589897 WCZ589897 WMV589897 WWR589897 AJ655433 KF655433 UB655433 ADX655433 ANT655433 AXP655433 BHL655433 BRH655433 CBD655433 CKZ655433 CUV655433 DER655433 DON655433 DYJ655433 EIF655433 ESB655433 FBX655433 FLT655433 FVP655433 GFL655433 GPH655433 GZD655433 HIZ655433 HSV655433 ICR655433 IMN655433 IWJ655433 JGF655433 JQB655433 JZX655433 KJT655433 KTP655433 LDL655433 LNH655433 LXD655433 MGZ655433 MQV655433 NAR655433 NKN655433 NUJ655433 OEF655433 OOB655433 OXX655433 PHT655433 PRP655433 QBL655433 QLH655433 QVD655433 REZ655433 ROV655433 RYR655433 SIN655433 SSJ655433 TCF655433 TMB655433 TVX655433 UFT655433 UPP655433 UZL655433 VJH655433 VTD655433 WCZ655433 WMV655433 WWR655433 AJ720969 KF720969 UB720969 ADX720969 ANT720969 AXP720969 BHL720969 BRH720969 CBD720969 CKZ720969 CUV720969 DER720969 DON720969 DYJ720969 EIF720969 ESB720969 FBX720969 FLT720969 FVP720969 GFL720969 GPH720969 GZD720969 HIZ720969 HSV720969 ICR720969 IMN720969 IWJ720969 JGF720969 JQB720969 JZX720969 KJT720969 KTP720969 LDL720969 LNH720969 LXD720969 MGZ720969 MQV720969 NAR720969 NKN720969 NUJ720969 OEF720969 OOB720969 OXX720969 PHT720969 PRP720969 QBL720969 QLH720969 QVD720969 REZ720969 ROV720969 RYR720969 SIN720969 SSJ720969 TCF720969 TMB720969 TVX720969 UFT720969 UPP720969 UZL720969 VJH720969 VTD720969 WCZ720969 WMV720969 WWR720969 AJ786505 KF786505 UB786505 ADX786505 ANT786505 AXP786505 BHL786505 BRH786505 CBD786505 CKZ786505 CUV786505 DER786505 DON786505 DYJ786505 EIF786505 ESB786505 FBX786505 FLT786505 FVP786505 GFL786505 GPH786505 GZD786505 HIZ786505 HSV786505 ICR786505 IMN786505 IWJ786505 JGF786505 JQB786505 JZX786505 KJT786505 KTP786505 LDL786505 LNH786505 LXD786505 MGZ786505 MQV786505 NAR786505 NKN786505 NUJ786505 OEF786505 OOB786505 OXX786505 PHT786505 PRP786505 QBL786505 QLH786505 QVD786505 REZ786505 ROV786505 RYR786505 SIN786505 SSJ786505 TCF786505 TMB786505 TVX786505 UFT786505 UPP786505 UZL786505 VJH786505 VTD786505 WCZ786505 WMV786505 WWR786505 AJ852041 KF852041 UB852041 ADX852041 ANT852041 AXP852041 BHL852041 BRH852041 CBD852041 CKZ852041 CUV852041 DER852041 DON852041 DYJ852041 EIF852041 ESB852041 FBX852041 FLT852041 FVP852041 GFL852041 GPH852041 GZD852041 HIZ852041 HSV852041 ICR852041 IMN852041 IWJ852041 JGF852041 JQB852041 JZX852041 KJT852041 KTP852041 LDL852041 LNH852041 LXD852041 MGZ852041 MQV852041 NAR852041 NKN852041 NUJ852041 OEF852041 OOB852041 OXX852041 PHT852041 PRP852041 QBL852041 QLH852041 QVD852041 REZ852041 ROV852041 RYR852041 SIN852041 SSJ852041 TCF852041 TMB852041 TVX852041 UFT852041 UPP852041 UZL852041 VJH852041 VTD852041 WCZ852041 WMV852041 WWR852041 AJ917577 KF917577 UB917577 ADX917577 ANT917577 AXP917577 BHL917577 BRH917577 CBD917577 CKZ917577 CUV917577 DER917577 DON917577 DYJ917577 EIF917577 ESB917577 FBX917577 FLT917577 FVP917577 GFL917577 GPH917577 GZD917577 HIZ917577 HSV917577 ICR917577 IMN917577 IWJ917577 JGF917577 JQB917577 JZX917577 KJT917577 KTP917577 LDL917577 LNH917577 LXD917577 MGZ917577 MQV917577 NAR917577 NKN917577 NUJ917577 OEF917577 OOB917577 OXX917577 PHT917577 PRP917577 QBL917577 QLH917577 QVD917577 REZ917577 ROV917577 RYR917577 SIN917577 SSJ917577 TCF917577 TMB917577 TVX917577 UFT917577 UPP917577 UZL917577 VJH917577 VTD917577 WCZ917577 WMV917577 WWR917577 AJ983113 KF983113 UB983113 ADX983113 ANT983113 AXP983113 BHL983113 BRH983113 CBD983113 CKZ983113 CUV983113 DER983113 DON983113 DYJ983113 EIF983113 ESB983113 FBX983113 FLT983113 FVP983113 GFL983113 GPH983113 GZD983113 HIZ983113 HSV983113 ICR983113 IMN983113 IWJ983113 JGF983113 JQB983113 JZX983113 KJT983113 KTP983113 LDL983113 LNH983113 LXD983113 MGZ983113 MQV983113 NAR983113 NKN983113 NUJ983113 OEF983113 OOB983113 OXX983113 PHT983113 PRP983113 QBL983113 QLH983113 QVD983113 REZ983113 ROV983113 RYR983113 SIN983113 SSJ983113 TCF983113 TMB983113 TVX983113 UFT983113 UPP983113 UZL983113 VJH983113 VTD983113 WCZ983113 WMV983113 WWR983113" xr:uid="{E3B35D7E-8121-4652-BBB2-A7BCFCBCE759}">
      <formula1>"普通,当座"</formula1>
    </dataValidation>
  </dataValidations>
  <printOptions horizontalCentered="1"/>
  <pageMargins left="0.98425196850393704" right="0.59055118110236227" top="0" bottom="0" header="0.19685039370078741" footer="0.19685039370078741"/>
  <pageSetup paperSize="9" scale="69" fitToHeight="2" orientation="portrait" r:id="rId1"/>
  <headerFooter alignWithMargins="0"/>
  <rowBreaks count="1" manualBreakCount="1">
    <brk id="57" max="2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60AFF-F041-4F8F-8F42-5CDBB6A14900}">
  <sheetPr>
    <pageSetUpPr fitToPage="1"/>
  </sheetPr>
  <dimension ref="A1:AM91"/>
  <sheetViews>
    <sheetView view="pageBreakPreview" zoomScale="70" zoomScaleNormal="80" zoomScaleSheetLayoutView="70" workbookViewId="0">
      <selection activeCell="AH10" sqref="AH10"/>
    </sheetView>
  </sheetViews>
  <sheetFormatPr defaultColWidth="9" defaultRowHeight="23.15" customHeight="1" x14ac:dyDescent="0.25"/>
  <cols>
    <col min="1" max="2" width="1.6328125" style="146" customWidth="1"/>
    <col min="3" max="3" width="13.6328125" style="146" customWidth="1"/>
    <col min="4" max="12" width="3.90625" style="146" customWidth="1"/>
    <col min="13" max="13" width="10.6328125" style="146" customWidth="1"/>
    <col min="14" max="28" width="3.90625" style="146" customWidth="1"/>
    <col min="29" max="30" width="1.6328125" style="146" customWidth="1"/>
    <col min="31" max="31" width="9" style="41"/>
    <col min="32" max="32" width="21.7265625" style="42" customWidth="1"/>
    <col min="33" max="33" width="5.453125" style="42" customWidth="1"/>
    <col min="34" max="34" width="23.453125" style="42" customWidth="1"/>
    <col min="35" max="35" width="21.7265625" style="42" bestFit="1" customWidth="1"/>
    <col min="36" max="36" width="18.90625" style="42" customWidth="1"/>
    <col min="37" max="37" width="10.6328125" style="42" customWidth="1"/>
    <col min="38" max="38" width="21.453125" style="42" customWidth="1"/>
    <col min="39" max="256" width="9" style="42"/>
    <col min="257" max="258" width="1.6328125" style="42" customWidth="1"/>
    <col min="259" max="259" width="13.6328125" style="42" customWidth="1"/>
    <col min="260" max="268" width="3.90625" style="42" customWidth="1"/>
    <col min="269" max="269" width="10.6328125" style="42" customWidth="1"/>
    <col min="270" max="284" width="3.90625" style="42" customWidth="1"/>
    <col min="285" max="286" width="1.6328125" style="42" customWidth="1"/>
    <col min="287" max="287" width="9" style="42"/>
    <col min="288" max="288" width="21.7265625" style="42" customWidth="1"/>
    <col min="289" max="289" width="5.453125" style="42" customWidth="1"/>
    <col min="290" max="290" width="23.453125" style="42" customWidth="1"/>
    <col min="291" max="291" width="21.7265625" style="42" bestFit="1" customWidth="1"/>
    <col min="292" max="292" width="18.90625" style="42" customWidth="1"/>
    <col min="293" max="293" width="10.6328125" style="42" customWidth="1"/>
    <col min="294" max="294" width="21.453125" style="42" customWidth="1"/>
    <col min="295" max="512" width="9" style="42"/>
    <col min="513" max="514" width="1.6328125" style="42" customWidth="1"/>
    <col min="515" max="515" width="13.6328125" style="42" customWidth="1"/>
    <col min="516" max="524" width="3.90625" style="42" customWidth="1"/>
    <col min="525" max="525" width="10.6328125" style="42" customWidth="1"/>
    <col min="526" max="540" width="3.90625" style="42" customWidth="1"/>
    <col min="541" max="542" width="1.6328125" style="42" customWidth="1"/>
    <col min="543" max="543" width="9" style="42"/>
    <col min="544" max="544" width="21.7265625" style="42" customWidth="1"/>
    <col min="545" max="545" width="5.453125" style="42" customWidth="1"/>
    <col min="546" max="546" width="23.453125" style="42" customWidth="1"/>
    <col min="547" max="547" width="21.7265625" style="42" bestFit="1" customWidth="1"/>
    <col min="548" max="548" width="18.90625" style="42" customWidth="1"/>
    <col min="549" max="549" width="10.6328125" style="42" customWidth="1"/>
    <col min="550" max="550" width="21.453125" style="42" customWidth="1"/>
    <col min="551" max="768" width="9" style="42"/>
    <col min="769" max="770" width="1.6328125" style="42" customWidth="1"/>
    <col min="771" max="771" width="13.6328125" style="42" customWidth="1"/>
    <col min="772" max="780" width="3.90625" style="42" customWidth="1"/>
    <col min="781" max="781" width="10.6328125" style="42" customWidth="1"/>
    <col min="782" max="796" width="3.90625" style="42" customWidth="1"/>
    <col min="797" max="798" width="1.6328125" style="42" customWidth="1"/>
    <col min="799" max="799" width="9" style="42"/>
    <col min="800" max="800" width="21.7265625" style="42" customWidth="1"/>
    <col min="801" max="801" width="5.453125" style="42" customWidth="1"/>
    <col min="802" max="802" width="23.453125" style="42" customWidth="1"/>
    <col min="803" max="803" width="21.7265625" style="42" bestFit="1" customWidth="1"/>
    <col min="804" max="804" width="18.90625" style="42" customWidth="1"/>
    <col min="805" max="805" width="10.6328125" style="42" customWidth="1"/>
    <col min="806" max="806" width="21.453125" style="42" customWidth="1"/>
    <col min="807" max="1024" width="9" style="42"/>
    <col min="1025" max="1026" width="1.6328125" style="42" customWidth="1"/>
    <col min="1027" max="1027" width="13.6328125" style="42" customWidth="1"/>
    <col min="1028" max="1036" width="3.90625" style="42" customWidth="1"/>
    <col min="1037" max="1037" width="10.6328125" style="42" customWidth="1"/>
    <col min="1038" max="1052" width="3.90625" style="42" customWidth="1"/>
    <col min="1053" max="1054" width="1.6328125" style="42" customWidth="1"/>
    <col min="1055" max="1055" width="9" style="42"/>
    <col min="1056" max="1056" width="21.7265625" style="42" customWidth="1"/>
    <col min="1057" max="1057" width="5.453125" style="42" customWidth="1"/>
    <col min="1058" max="1058" width="23.453125" style="42" customWidth="1"/>
    <col min="1059" max="1059" width="21.7265625" style="42" bestFit="1" customWidth="1"/>
    <col min="1060" max="1060" width="18.90625" style="42" customWidth="1"/>
    <col min="1061" max="1061" width="10.6328125" style="42" customWidth="1"/>
    <col min="1062" max="1062" width="21.453125" style="42" customWidth="1"/>
    <col min="1063" max="1280" width="9" style="42"/>
    <col min="1281" max="1282" width="1.6328125" style="42" customWidth="1"/>
    <col min="1283" max="1283" width="13.6328125" style="42" customWidth="1"/>
    <col min="1284" max="1292" width="3.90625" style="42" customWidth="1"/>
    <col min="1293" max="1293" width="10.6328125" style="42" customWidth="1"/>
    <col min="1294" max="1308" width="3.90625" style="42" customWidth="1"/>
    <col min="1309" max="1310" width="1.6328125" style="42" customWidth="1"/>
    <col min="1311" max="1311" width="9" style="42"/>
    <col min="1312" max="1312" width="21.7265625" style="42" customWidth="1"/>
    <col min="1313" max="1313" width="5.453125" style="42" customWidth="1"/>
    <col min="1314" max="1314" width="23.453125" style="42" customWidth="1"/>
    <col min="1315" max="1315" width="21.7265625" style="42" bestFit="1" customWidth="1"/>
    <col min="1316" max="1316" width="18.90625" style="42" customWidth="1"/>
    <col min="1317" max="1317" width="10.6328125" style="42" customWidth="1"/>
    <col min="1318" max="1318" width="21.453125" style="42" customWidth="1"/>
    <col min="1319" max="1536" width="9" style="42"/>
    <col min="1537" max="1538" width="1.6328125" style="42" customWidth="1"/>
    <col min="1539" max="1539" width="13.6328125" style="42" customWidth="1"/>
    <col min="1540" max="1548" width="3.90625" style="42" customWidth="1"/>
    <col min="1549" max="1549" width="10.6328125" style="42" customWidth="1"/>
    <col min="1550" max="1564" width="3.90625" style="42" customWidth="1"/>
    <col min="1565" max="1566" width="1.6328125" style="42" customWidth="1"/>
    <col min="1567" max="1567" width="9" style="42"/>
    <col min="1568" max="1568" width="21.7265625" style="42" customWidth="1"/>
    <col min="1569" max="1569" width="5.453125" style="42" customWidth="1"/>
    <col min="1570" max="1570" width="23.453125" style="42" customWidth="1"/>
    <col min="1571" max="1571" width="21.7265625" style="42" bestFit="1" customWidth="1"/>
    <col min="1572" max="1572" width="18.90625" style="42" customWidth="1"/>
    <col min="1573" max="1573" width="10.6328125" style="42" customWidth="1"/>
    <col min="1574" max="1574" width="21.453125" style="42" customWidth="1"/>
    <col min="1575" max="1792" width="9" style="42"/>
    <col min="1793" max="1794" width="1.6328125" style="42" customWidth="1"/>
    <col min="1795" max="1795" width="13.6328125" style="42" customWidth="1"/>
    <col min="1796" max="1804" width="3.90625" style="42" customWidth="1"/>
    <col min="1805" max="1805" width="10.6328125" style="42" customWidth="1"/>
    <col min="1806" max="1820" width="3.90625" style="42" customWidth="1"/>
    <col min="1821" max="1822" width="1.6328125" style="42" customWidth="1"/>
    <col min="1823" max="1823" width="9" style="42"/>
    <col min="1824" max="1824" width="21.7265625" style="42" customWidth="1"/>
    <col min="1825" max="1825" width="5.453125" style="42" customWidth="1"/>
    <col min="1826" max="1826" width="23.453125" style="42" customWidth="1"/>
    <col min="1827" max="1827" width="21.7265625" style="42" bestFit="1" customWidth="1"/>
    <col min="1828" max="1828" width="18.90625" style="42" customWidth="1"/>
    <col min="1829" max="1829" width="10.6328125" style="42" customWidth="1"/>
    <col min="1830" max="1830" width="21.453125" style="42" customWidth="1"/>
    <col min="1831" max="2048" width="9" style="42"/>
    <col min="2049" max="2050" width="1.6328125" style="42" customWidth="1"/>
    <col min="2051" max="2051" width="13.6328125" style="42" customWidth="1"/>
    <col min="2052" max="2060" width="3.90625" style="42" customWidth="1"/>
    <col min="2061" max="2061" width="10.6328125" style="42" customWidth="1"/>
    <col min="2062" max="2076" width="3.90625" style="42" customWidth="1"/>
    <col min="2077" max="2078" width="1.6328125" style="42" customWidth="1"/>
    <col min="2079" max="2079" width="9" style="42"/>
    <col min="2080" max="2080" width="21.7265625" style="42" customWidth="1"/>
    <col min="2081" max="2081" width="5.453125" style="42" customWidth="1"/>
    <col min="2082" max="2082" width="23.453125" style="42" customWidth="1"/>
    <col min="2083" max="2083" width="21.7265625" style="42" bestFit="1" customWidth="1"/>
    <col min="2084" max="2084" width="18.90625" style="42" customWidth="1"/>
    <col min="2085" max="2085" width="10.6328125" style="42" customWidth="1"/>
    <col min="2086" max="2086" width="21.453125" style="42" customWidth="1"/>
    <col min="2087" max="2304" width="9" style="42"/>
    <col min="2305" max="2306" width="1.6328125" style="42" customWidth="1"/>
    <col min="2307" max="2307" width="13.6328125" style="42" customWidth="1"/>
    <col min="2308" max="2316" width="3.90625" style="42" customWidth="1"/>
    <col min="2317" max="2317" width="10.6328125" style="42" customWidth="1"/>
    <col min="2318" max="2332" width="3.90625" style="42" customWidth="1"/>
    <col min="2333" max="2334" width="1.6328125" style="42" customWidth="1"/>
    <col min="2335" max="2335" width="9" style="42"/>
    <col min="2336" max="2336" width="21.7265625" style="42" customWidth="1"/>
    <col min="2337" max="2337" width="5.453125" style="42" customWidth="1"/>
    <col min="2338" max="2338" width="23.453125" style="42" customWidth="1"/>
    <col min="2339" max="2339" width="21.7265625" style="42" bestFit="1" customWidth="1"/>
    <col min="2340" max="2340" width="18.90625" style="42" customWidth="1"/>
    <col min="2341" max="2341" width="10.6328125" style="42" customWidth="1"/>
    <col min="2342" max="2342" width="21.453125" style="42" customWidth="1"/>
    <col min="2343" max="2560" width="9" style="42"/>
    <col min="2561" max="2562" width="1.6328125" style="42" customWidth="1"/>
    <col min="2563" max="2563" width="13.6328125" style="42" customWidth="1"/>
    <col min="2564" max="2572" width="3.90625" style="42" customWidth="1"/>
    <col min="2573" max="2573" width="10.6328125" style="42" customWidth="1"/>
    <col min="2574" max="2588" width="3.90625" style="42" customWidth="1"/>
    <col min="2589" max="2590" width="1.6328125" style="42" customWidth="1"/>
    <col min="2591" max="2591" width="9" style="42"/>
    <col min="2592" max="2592" width="21.7265625" style="42" customWidth="1"/>
    <col min="2593" max="2593" width="5.453125" style="42" customWidth="1"/>
    <col min="2594" max="2594" width="23.453125" style="42" customWidth="1"/>
    <col min="2595" max="2595" width="21.7265625" style="42" bestFit="1" customWidth="1"/>
    <col min="2596" max="2596" width="18.90625" style="42" customWidth="1"/>
    <col min="2597" max="2597" width="10.6328125" style="42" customWidth="1"/>
    <col min="2598" max="2598" width="21.453125" style="42" customWidth="1"/>
    <col min="2599" max="2816" width="9" style="42"/>
    <col min="2817" max="2818" width="1.6328125" style="42" customWidth="1"/>
    <col min="2819" max="2819" width="13.6328125" style="42" customWidth="1"/>
    <col min="2820" max="2828" width="3.90625" style="42" customWidth="1"/>
    <col min="2829" max="2829" width="10.6328125" style="42" customWidth="1"/>
    <col min="2830" max="2844" width="3.90625" style="42" customWidth="1"/>
    <col min="2845" max="2846" width="1.6328125" style="42" customWidth="1"/>
    <col min="2847" max="2847" width="9" style="42"/>
    <col min="2848" max="2848" width="21.7265625" style="42" customWidth="1"/>
    <col min="2849" max="2849" width="5.453125" style="42" customWidth="1"/>
    <col min="2850" max="2850" width="23.453125" style="42" customWidth="1"/>
    <col min="2851" max="2851" width="21.7265625" style="42" bestFit="1" customWidth="1"/>
    <col min="2852" max="2852" width="18.90625" style="42" customWidth="1"/>
    <col min="2853" max="2853" width="10.6328125" style="42" customWidth="1"/>
    <col min="2854" max="2854" width="21.453125" style="42" customWidth="1"/>
    <col min="2855" max="3072" width="9" style="42"/>
    <col min="3073" max="3074" width="1.6328125" style="42" customWidth="1"/>
    <col min="3075" max="3075" width="13.6328125" style="42" customWidth="1"/>
    <col min="3076" max="3084" width="3.90625" style="42" customWidth="1"/>
    <col min="3085" max="3085" width="10.6328125" style="42" customWidth="1"/>
    <col min="3086" max="3100" width="3.90625" style="42" customWidth="1"/>
    <col min="3101" max="3102" width="1.6328125" style="42" customWidth="1"/>
    <col min="3103" max="3103" width="9" style="42"/>
    <col min="3104" max="3104" width="21.7265625" style="42" customWidth="1"/>
    <col min="3105" max="3105" width="5.453125" style="42" customWidth="1"/>
    <col min="3106" max="3106" width="23.453125" style="42" customWidth="1"/>
    <col min="3107" max="3107" width="21.7265625" style="42" bestFit="1" customWidth="1"/>
    <col min="3108" max="3108" width="18.90625" style="42" customWidth="1"/>
    <col min="3109" max="3109" width="10.6328125" style="42" customWidth="1"/>
    <col min="3110" max="3110" width="21.453125" style="42" customWidth="1"/>
    <col min="3111" max="3328" width="9" style="42"/>
    <col min="3329" max="3330" width="1.6328125" style="42" customWidth="1"/>
    <col min="3331" max="3331" width="13.6328125" style="42" customWidth="1"/>
    <col min="3332" max="3340" width="3.90625" style="42" customWidth="1"/>
    <col min="3341" max="3341" width="10.6328125" style="42" customWidth="1"/>
    <col min="3342" max="3356" width="3.90625" style="42" customWidth="1"/>
    <col min="3357" max="3358" width="1.6328125" style="42" customWidth="1"/>
    <col min="3359" max="3359" width="9" style="42"/>
    <col min="3360" max="3360" width="21.7265625" style="42" customWidth="1"/>
    <col min="3361" max="3361" width="5.453125" style="42" customWidth="1"/>
    <col min="3362" max="3362" width="23.453125" style="42" customWidth="1"/>
    <col min="3363" max="3363" width="21.7265625" style="42" bestFit="1" customWidth="1"/>
    <col min="3364" max="3364" width="18.90625" style="42" customWidth="1"/>
    <col min="3365" max="3365" width="10.6328125" style="42" customWidth="1"/>
    <col min="3366" max="3366" width="21.453125" style="42" customWidth="1"/>
    <col min="3367" max="3584" width="9" style="42"/>
    <col min="3585" max="3586" width="1.6328125" style="42" customWidth="1"/>
    <col min="3587" max="3587" width="13.6328125" style="42" customWidth="1"/>
    <col min="3588" max="3596" width="3.90625" style="42" customWidth="1"/>
    <col min="3597" max="3597" width="10.6328125" style="42" customWidth="1"/>
    <col min="3598" max="3612" width="3.90625" style="42" customWidth="1"/>
    <col min="3613" max="3614" width="1.6328125" style="42" customWidth="1"/>
    <col min="3615" max="3615" width="9" style="42"/>
    <col min="3616" max="3616" width="21.7265625" style="42" customWidth="1"/>
    <col min="3617" max="3617" width="5.453125" style="42" customWidth="1"/>
    <col min="3618" max="3618" width="23.453125" style="42" customWidth="1"/>
    <col min="3619" max="3619" width="21.7265625" style="42" bestFit="1" customWidth="1"/>
    <col min="3620" max="3620" width="18.90625" style="42" customWidth="1"/>
    <col min="3621" max="3621" width="10.6328125" style="42" customWidth="1"/>
    <col min="3622" max="3622" width="21.453125" style="42" customWidth="1"/>
    <col min="3623" max="3840" width="9" style="42"/>
    <col min="3841" max="3842" width="1.6328125" style="42" customWidth="1"/>
    <col min="3843" max="3843" width="13.6328125" style="42" customWidth="1"/>
    <col min="3844" max="3852" width="3.90625" style="42" customWidth="1"/>
    <col min="3853" max="3853" width="10.6328125" style="42" customWidth="1"/>
    <col min="3854" max="3868" width="3.90625" style="42" customWidth="1"/>
    <col min="3869" max="3870" width="1.6328125" style="42" customWidth="1"/>
    <col min="3871" max="3871" width="9" style="42"/>
    <col min="3872" max="3872" width="21.7265625" style="42" customWidth="1"/>
    <col min="3873" max="3873" width="5.453125" style="42" customWidth="1"/>
    <col min="3874" max="3874" width="23.453125" style="42" customWidth="1"/>
    <col min="3875" max="3875" width="21.7265625" style="42" bestFit="1" customWidth="1"/>
    <col min="3876" max="3876" width="18.90625" style="42" customWidth="1"/>
    <col min="3877" max="3877" width="10.6328125" style="42" customWidth="1"/>
    <col min="3878" max="3878" width="21.453125" style="42" customWidth="1"/>
    <col min="3879" max="4096" width="9" style="42"/>
    <col min="4097" max="4098" width="1.6328125" style="42" customWidth="1"/>
    <col min="4099" max="4099" width="13.6328125" style="42" customWidth="1"/>
    <col min="4100" max="4108" width="3.90625" style="42" customWidth="1"/>
    <col min="4109" max="4109" width="10.6328125" style="42" customWidth="1"/>
    <col min="4110" max="4124" width="3.90625" style="42" customWidth="1"/>
    <col min="4125" max="4126" width="1.6328125" style="42" customWidth="1"/>
    <col min="4127" max="4127" width="9" style="42"/>
    <col min="4128" max="4128" width="21.7265625" style="42" customWidth="1"/>
    <col min="4129" max="4129" width="5.453125" style="42" customWidth="1"/>
    <col min="4130" max="4130" width="23.453125" style="42" customWidth="1"/>
    <col min="4131" max="4131" width="21.7265625" style="42" bestFit="1" customWidth="1"/>
    <col min="4132" max="4132" width="18.90625" style="42" customWidth="1"/>
    <col min="4133" max="4133" width="10.6328125" style="42" customWidth="1"/>
    <col min="4134" max="4134" width="21.453125" style="42" customWidth="1"/>
    <col min="4135" max="4352" width="9" style="42"/>
    <col min="4353" max="4354" width="1.6328125" style="42" customWidth="1"/>
    <col min="4355" max="4355" width="13.6328125" style="42" customWidth="1"/>
    <col min="4356" max="4364" width="3.90625" style="42" customWidth="1"/>
    <col min="4365" max="4365" width="10.6328125" style="42" customWidth="1"/>
    <col min="4366" max="4380" width="3.90625" style="42" customWidth="1"/>
    <col min="4381" max="4382" width="1.6328125" style="42" customWidth="1"/>
    <col min="4383" max="4383" width="9" style="42"/>
    <col min="4384" max="4384" width="21.7265625" style="42" customWidth="1"/>
    <col min="4385" max="4385" width="5.453125" style="42" customWidth="1"/>
    <col min="4386" max="4386" width="23.453125" style="42" customWidth="1"/>
    <col min="4387" max="4387" width="21.7265625" style="42" bestFit="1" customWidth="1"/>
    <col min="4388" max="4388" width="18.90625" style="42" customWidth="1"/>
    <col min="4389" max="4389" width="10.6328125" style="42" customWidth="1"/>
    <col min="4390" max="4390" width="21.453125" style="42" customWidth="1"/>
    <col min="4391" max="4608" width="9" style="42"/>
    <col min="4609" max="4610" width="1.6328125" style="42" customWidth="1"/>
    <col min="4611" max="4611" width="13.6328125" style="42" customWidth="1"/>
    <col min="4612" max="4620" width="3.90625" style="42" customWidth="1"/>
    <col min="4621" max="4621" width="10.6328125" style="42" customWidth="1"/>
    <col min="4622" max="4636" width="3.90625" style="42" customWidth="1"/>
    <col min="4637" max="4638" width="1.6328125" style="42" customWidth="1"/>
    <col min="4639" max="4639" width="9" style="42"/>
    <col min="4640" max="4640" width="21.7265625" style="42" customWidth="1"/>
    <col min="4641" max="4641" width="5.453125" style="42" customWidth="1"/>
    <col min="4642" max="4642" width="23.453125" style="42" customWidth="1"/>
    <col min="4643" max="4643" width="21.7265625" style="42" bestFit="1" customWidth="1"/>
    <col min="4644" max="4644" width="18.90625" style="42" customWidth="1"/>
    <col min="4645" max="4645" width="10.6328125" style="42" customWidth="1"/>
    <col min="4646" max="4646" width="21.453125" style="42" customWidth="1"/>
    <col min="4647" max="4864" width="9" style="42"/>
    <col min="4865" max="4866" width="1.6328125" style="42" customWidth="1"/>
    <col min="4867" max="4867" width="13.6328125" style="42" customWidth="1"/>
    <col min="4868" max="4876" width="3.90625" style="42" customWidth="1"/>
    <col min="4877" max="4877" width="10.6328125" style="42" customWidth="1"/>
    <col min="4878" max="4892" width="3.90625" style="42" customWidth="1"/>
    <col min="4893" max="4894" width="1.6328125" style="42" customWidth="1"/>
    <col min="4895" max="4895" width="9" style="42"/>
    <col min="4896" max="4896" width="21.7265625" style="42" customWidth="1"/>
    <col min="4897" max="4897" width="5.453125" style="42" customWidth="1"/>
    <col min="4898" max="4898" width="23.453125" style="42" customWidth="1"/>
    <col min="4899" max="4899" width="21.7265625" style="42" bestFit="1" customWidth="1"/>
    <col min="4900" max="4900" width="18.90625" style="42" customWidth="1"/>
    <col min="4901" max="4901" width="10.6328125" style="42" customWidth="1"/>
    <col min="4902" max="4902" width="21.453125" style="42" customWidth="1"/>
    <col min="4903" max="5120" width="9" style="42"/>
    <col min="5121" max="5122" width="1.6328125" style="42" customWidth="1"/>
    <col min="5123" max="5123" width="13.6328125" style="42" customWidth="1"/>
    <col min="5124" max="5132" width="3.90625" style="42" customWidth="1"/>
    <col min="5133" max="5133" width="10.6328125" style="42" customWidth="1"/>
    <col min="5134" max="5148" width="3.90625" style="42" customWidth="1"/>
    <col min="5149" max="5150" width="1.6328125" style="42" customWidth="1"/>
    <col min="5151" max="5151" width="9" style="42"/>
    <col min="5152" max="5152" width="21.7265625" style="42" customWidth="1"/>
    <col min="5153" max="5153" width="5.453125" style="42" customWidth="1"/>
    <col min="5154" max="5154" width="23.453125" style="42" customWidth="1"/>
    <col min="5155" max="5155" width="21.7265625" style="42" bestFit="1" customWidth="1"/>
    <col min="5156" max="5156" width="18.90625" style="42" customWidth="1"/>
    <col min="5157" max="5157" width="10.6328125" style="42" customWidth="1"/>
    <col min="5158" max="5158" width="21.453125" style="42" customWidth="1"/>
    <col min="5159" max="5376" width="9" style="42"/>
    <col min="5377" max="5378" width="1.6328125" style="42" customWidth="1"/>
    <col min="5379" max="5379" width="13.6328125" style="42" customWidth="1"/>
    <col min="5380" max="5388" width="3.90625" style="42" customWidth="1"/>
    <col min="5389" max="5389" width="10.6328125" style="42" customWidth="1"/>
    <col min="5390" max="5404" width="3.90625" style="42" customWidth="1"/>
    <col min="5405" max="5406" width="1.6328125" style="42" customWidth="1"/>
    <col min="5407" max="5407" width="9" style="42"/>
    <col min="5408" max="5408" width="21.7265625" style="42" customWidth="1"/>
    <col min="5409" max="5409" width="5.453125" style="42" customWidth="1"/>
    <col min="5410" max="5410" width="23.453125" style="42" customWidth="1"/>
    <col min="5411" max="5411" width="21.7265625" style="42" bestFit="1" customWidth="1"/>
    <col min="5412" max="5412" width="18.90625" style="42" customWidth="1"/>
    <col min="5413" max="5413" width="10.6328125" style="42" customWidth="1"/>
    <col min="5414" max="5414" width="21.453125" style="42" customWidth="1"/>
    <col min="5415" max="5632" width="9" style="42"/>
    <col min="5633" max="5634" width="1.6328125" style="42" customWidth="1"/>
    <col min="5635" max="5635" width="13.6328125" style="42" customWidth="1"/>
    <col min="5636" max="5644" width="3.90625" style="42" customWidth="1"/>
    <col min="5645" max="5645" width="10.6328125" style="42" customWidth="1"/>
    <col min="5646" max="5660" width="3.90625" style="42" customWidth="1"/>
    <col min="5661" max="5662" width="1.6328125" style="42" customWidth="1"/>
    <col min="5663" max="5663" width="9" style="42"/>
    <col min="5664" max="5664" width="21.7265625" style="42" customWidth="1"/>
    <col min="5665" max="5665" width="5.453125" style="42" customWidth="1"/>
    <col min="5666" max="5666" width="23.453125" style="42" customWidth="1"/>
    <col min="5667" max="5667" width="21.7265625" style="42" bestFit="1" customWidth="1"/>
    <col min="5668" max="5668" width="18.90625" style="42" customWidth="1"/>
    <col min="5669" max="5669" width="10.6328125" style="42" customWidth="1"/>
    <col min="5670" max="5670" width="21.453125" style="42" customWidth="1"/>
    <col min="5671" max="5888" width="9" style="42"/>
    <col min="5889" max="5890" width="1.6328125" style="42" customWidth="1"/>
    <col min="5891" max="5891" width="13.6328125" style="42" customWidth="1"/>
    <col min="5892" max="5900" width="3.90625" style="42" customWidth="1"/>
    <col min="5901" max="5901" width="10.6328125" style="42" customWidth="1"/>
    <col min="5902" max="5916" width="3.90625" style="42" customWidth="1"/>
    <col min="5917" max="5918" width="1.6328125" style="42" customWidth="1"/>
    <col min="5919" max="5919" width="9" style="42"/>
    <col min="5920" max="5920" width="21.7265625" style="42" customWidth="1"/>
    <col min="5921" max="5921" width="5.453125" style="42" customWidth="1"/>
    <col min="5922" max="5922" width="23.453125" style="42" customWidth="1"/>
    <col min="5923" max="5923" width="21.7265625" style="42" bestFit="1" customWidth="1"/>
    <col min="5924" max="5924" width="18.90625" style="42" customWidth="1"/>
    <col min="5925" max="5925" width="10.6328125" style="42" customWidth="1"/>
    <col min="5926" max="5926" width="21.453125" style="42" customWidth="1"/>
    <col min="5927" max="6144" width="9" style="42"/>
    <col min="6145" max="6146" width="1.6328125" style="42" customWidth="1"/>
    <col min="6147" max="6147" width="13.6328125" style="42" customWidth="1"/>
    <col min="6148" max="6156" width="3.90625" style="42" customWidth="1"/>
    <col min="6157" max="6157" width="10.6328125" style="42" customWidth="1"/>
    <col min="6158" max="6172" width="3.90625" style="42" customWidth="1"/>
    <col min="6173" max="6174" width="1.6328125" style="42" customWidth="1"/>
    <col min="6175" max="6175" width="9" style="42"/>
    <col min="6176" max="6176" width="21.7265625" style="42" customWidth="1"/>
    <col min="6177" max="6177" width="5.453125" style="42" customWidth="1"/>
    <col min="6178" max="6178" width="23.453125" style="42" customWidth="1"/>
    <col min="6179" max="6179" width="21.7265625" style="42" bestFit="1" customWidth="1"/>
    <col min="6180" max="6180" width="18.90625" style="42" customWidth="1"/>
    <col min="6181" max="6181" width="10.6328125" style="42" customWidth="1"/>
    <col min="6182" max="6182" width="21.453125" style="42" customWidth="1"/>
    <col min="6183" max="6400" width="9" style="42"/>
    <col min="6401" max="6402" width="1.6328125" style="42" customWidth="1"/>
    <col min="6403" max="6403" width="13.6328125" style="42" customWidth="1"/>
    <col min="6404" max="6412" width="3.90625" style="42" customWidth="1"/>
    <col min="6413" max="6413" width="10.6328125" style="42" customWidth="1"/>
    <col min="6414" max="6428" width="3.90625" style="42" customWidth="1"/>
    <col min="6429" max="6430" width="1.6328125" style="42" customWidth="1"/>
    <col min="6431" max="6431" width="9" style="42"/>
    <col min="6432" max="6432" width="21.7265625" style="42" customWidth="1"/>
    <col min="6433" max="6433" width="5.453125" style="42" customWidth="1"/>
    <col min="6434" max="6434" width="23.453125" style="42" customWidth="1"/>
    <col min="6435" max="6435" width="21.7265625" style="42" bestFit="1" customWidth="1"/>
    <col min="6436" max="6436" width="18.90625" style="42" customWidth="1"/>
    <col min="6437" max="6437" width="10.6328125" style="42" customWidth="1"/>
    <col min="6438" max="6438" width="21.453125" style="42" customWidth="1"/>
    <col min="6439" max="6656" width="9" style="42"/>
    <col min="6657" max="6658" width="1.6328125" style="42" customWidth="1"/>
    <col min="6659" max="6659" width="13.6328125" style="42" customWidth="1"/>
    <col min="6660" max="6668" width="3.90625" style="42" customWidth="1"/>
    <col min="6669" max="6669" width="10.6328125" style="42" customWidth="1"/>
    <col min="6670" max="6684" width="3.90625" style="42" customWidth="1"/>
    <col min="6685" max="6686" width="1.6328125" style="42" customWidth="1"/>
    <col min="6687" max="6687" width="9" style="42"/>
    <col min="6688" max="6688" width="21.7265625" style="42" customWidth="1"/>
    <col min="6689" max="6689" width="5.453125" style="42" customWidth="1"/>
    <col min="6690" max="6690" width="23.453125" style="42" customWidth="1"/>
    <col min="6691" max="6691" width="21.7265625" style="42" bestFit="1" customWidth="1"/>
    <col min="6692" max="6692" width="18.90625" style="42" customWidth="1"/>
    <col min="6693" max="6693" width="10.6328125" style="42" customWidth="1"/>
    <col min="6694" max="6694" width="21.453125" style="42" customWidth="1"/>
    <col min="6695" max="6912" width="9" style="42"/>
    <col min="6913" max="6914" width="1.6328125" style="42" customWidth="1"/>
    <col min="6915" max="6915" width="13.6328125" style="42" customWidth="1"/>
    <col min="6916" max="6924" width="3.90625" style="42" customWidth="1"/>
    <col min="6925" max="6925" width="10.6328125" style="42" customWidth="1"/>
    <col min="6926" max="6940" width="3.90625" style="42" customWidth="1"/>
    <col min="6941" max="6942" width="1.6328125" style="42" customWidth="1"/>
    <col min="6943" max="6943" width="9" style="42"/>
    <col min="6944" max="6944" width="21.7265625" style="42" customWidth="1"/>
    <col min="6945" max="6945" width="5.453125" style="42" customWidth="1"/>
    <col min="6946" max="6946" width="23.453125" style="42" customWidth="1"/>
    <col min="6947" max="6947" width="21.7265625" style="42" bestFit="1" customWidth="1"/>
    <col min="6948" max="6948" width="18.90625" style="42" customWidth="1"/>
    <col min="6949" max="6949" width="10.6328125" style="42" customWidth="1"/>
    <col min="6950" max="6950" width="21.453125" style="42" customWidth="1"/>
    <col min="6951" max="7168" width="9" style="42"/>
    <col min="7169" max="7170" width="1.6328125" style="42" customWidth="1"/>
    <col min="7171" max="7171" width="13.6328125" style="42" customWidth="1"/>
    <col min="7172" max="7180" width="3.90625" style="42" customWidth="1"/>
    <col min="7181" max="7181" width="10.6328125" style="42" customWidth="1"/>
    <col min="7182" max="7196" width="3.90625" style="42" customWidth="1"/>
    <col min="7197" max="7198" width="1.6328125" style="42" customWidth="1"/>
    <col min="7199" max="7199" width="9" style="42"/>
    <col min="7200" max="7200" width="21.7265625" style="42" customWidth="1"/>
    <col min="7201" max="7201" width="5.453125" style="42" customWidth="1"/>
    <col min="7202" max="7202" width="23.453125" style="42" customWidth="1"/>
    <col min="7203" max="7203" width="21.7265625" style="42" bestFit="1" customWidth="1"/>
    <col min="7204" max="7204" width="18.90625" style="42" customWidth="1"/>
    <col min="7205" max="7205" width="10.6328125" style="42" customWidth="1"/>
    <col min="7206" max="7206" width="21.453125" style="42" customWidth="1"/>
    <col min="7207" max="7424" width="9" style="42"/>
    <col min="7425" max="7426" width="1.6328125" style="42" customWidth="1"/>
    <col min="7427" max="7427" width="13.6328125" style="42" customWidth="1"/>
    <col min="7428" max="7436" width="3.90625" style="42" customWidth="1"/>
    <col min="7437" max="7437" width="10.6328125" style="42" customWidth="1"/>
    <col min="7438" max="7452" width="3.90625" style="42" customWidth="1"/>
    <col min="7453" max="7454" width="1.6328125" style="42" customWidth="1"/>
    <col min="7455" max="7455" width="9" style="42"/>
    <col min="7456" max="7456" width="21.7265625" style="42" customWidth="1"/>
    <col min="7457" max="7457" width="5.453125" style="42" customWidth="1"/>
    <col min="7458" max="7458" width="23.453125" style="42" customWidth="1"/>
    <col min="7459" max="7459" width="21.7265625" style="42" bestFit="1" customWidth="1"/>
    <col min="7460" max="7460" width="18.90625" style="42" customWidth="1"/>
    <col min="7461" max="7461" width="10.6328125" style="42" customWidth="1"/>
    <col min="7462" max="7462" width="21.453125" style="42" customWidth="1"/>
    <col min="7463" max="7680" width="9" style="42"/>
    <col min="7681" max="7682" width="1.6328125" style="42" customWidth="1"/>
    <col min="7683" max="7683" width="13.6328125" style="42" customWidth="1"/>
    <col min="7684" max="7692" width="3.90625" style="42" customWidth="1"/>
    <col min="7693" max="7693" width="10.6328125" style="42" customWidth="1"/>
    <col min="7694" max="7708" width="3.90625" style="42" customWidth="1"/>
    <col min="7709" max="7710" width="1.6328125" style="42" customWidth="1"/>
    <col min="7711" max="7711" width="9" style="42"/>
    <col min="7712" max="7712" width="21.7265625" style="42" customWidth="1"/>
    <col min="7713" max="7713" width="5.453125" style="42" customWidth="1"/>
    <col min="7714" max="7714" width="23.453125" style="42" customWidth="1"/>
    <col min="7715" max="7715" width="21.7265625" style="42" bestFit="1" customWidth="1"/>
    <col min="7716" max="7716" width="18.90625" style="42" customWidth="1"/>
    <col min="7717" max="7717" width="10.6328125" style="42" customWidth="1"/>
    <col min="7718" max="7718" width="21.453125" style="42" customWidth="1"/>
    <col min="7719" max="7936" width="9" style="42"/>
    <col min="7937" max="7938" width="1.6328125" style="42" customWidth="1"/>
    <col min="7939" max="7939" width="13.6328125" style="42" customWidth="1"/>
    <col min="7940" max="7948" width="3.90625" style="42" customWidth="1"/>
    <col min="7949" max="7949" width="10.6328125" style="42" customWidth="1"/>
    <col min="7950" max="7964" width="3.90625" style="42" customWidth="1"/>
    <col min="7965" max="7966" width="1.6328125" style="42" customWidth="1"/>
    <col min="7967" max="7967" width="9" style="42"/>
    <col min="7968" max="7968" width="21.7265625" style="42" customWidth="1"/>
    <col min="7969" max="7969" width="5.453125" style="42" customWidth="1"/>
    <col min="7970" max="7970" width="23.453125" style="42" customWidth="1"/>
    <col min="7971" max="7971" width="21.7265625" style="42" bestFit="1" customWidth="1"/>
    <col min="7972" max="7972" width="18.90625" style="42" customWidth="1"/>
    <col min="7973" max="7973" width="10.6328125" style="42" customWidth="1"/>
    <col min="7974" max="7974" width="21.453125" style="42" customWidth="1"/>
    <col min="7975" max="8192" width="9" style="42"/>
    <col min="8193" max="8194" width="1.6328125" style="42" customWidth="1"/>
    <col min="8195" max="8195" width="13.6328125" style="42" customWidth="1"/>
    <col min="8196" max="8204" width="3.90625" style="42" customWidth="1"/>
    <col min="8205" max="8205" width="10.6328125" style="42" customWidth="1"/>
    <col min="8206" max="8220" width="3.90625" style="42" customWidth="1"/>
    <col min="8221" max="8222" width="1.6328125" style="42" customWidth="1"/>
    <col min="8223" max="8223" width="9" style="42"/>
    <col min="8224" max="8224" width="21.7265625" style="42" customWidth="1"/>
    <col min="8225" max="8225" width="5.453125" style="42" customWidth="1"/>
    <col min="8226" max="8226" width="23.453125" style="42" customWidth="1"/>
    <col min="8227" max="8227" width="21.7265625" style="42" bestFit="1" customWidth="1"/>
    <col min="8228" max="8228" width="18.90625" style="42" customWidth="1"/>
    <col min="8229" max="8229" width="10.6328125" style="42" customWidth="1"/>
    <col min="8230" max="8230" width="21.453125" style="42" customWidth="1"/>
    <col min="8231" max="8448" width="9" style="42"/>
    <col min="8449" max="8450" width="1.6328125" style="42" customWidth="1"/>
    <col min="8451" max="8451" width="13.6328125" style="42" customWidth="1"/>
    <col min="8452" max="8460" width="3.90625" style="42" customWidth="1"/>
    <col min="8461" max="8461" width="10.6328125" style="42" customWidth="1"/>
    <col min="8462" max="8476" width="3.90625" style="42" customWidth="1"/>
    <col min="8477" max="8478" width="1.6328125" style="42" customWidth="1"/>
    <col min="8479" max="8479" width="9" style="42"/>
    <col min="8480" max="8480" width="21.7265625" style="42" customWidth="1"/>
    <col min="8481" max="8481" width="5.453125" style="42" customWidth="1"/>
    <col min="8482" max="8482" width="23.453125" style="42" customWidth="1"/>
    <col min="8483" max="8483" width="21.7265625" style="42" bestFit="1" customWidth="1"/>
    <col min="8484" max="8484" width="18.90625" style="42" customWidth="1"/>
    <col min="8485" max="8485" width="10.6328125" style="42" customWidth="1"/>
    <col min="8486" max="8486" width="21.453125" style="42" customWidth="1"/>
    <col min="8487" max="8704" width="9" style="42"/>
    <col min="8705" max="8706" width="1.6328125" style="42" customWidth="1"/>
    <col min="8707" max="8707" width="13.6328125" style="42" customWidth="1"/>
    <col min="8708" max="8716" width="3.90625" style="42" customWidth="1"/>
    <col min="8717" max="8717" width="10.6328125" style="42" customWidth="1"/>
    <col min="8718" max="8732" width="3.90625" style="42" customWidth="1"/>
    <col min="8733" max="8734" width="1.6328125" style="42" customWidth="1"/>
    <col min="8735" max="8735" width="9" style="42"/>
    <col min="8736" max="8736" width="21.7265625" style="42" customWidth="1"/>
    <col min="8737" max="8737" width="5.453125" style="42" customWidth="1"/>
    <col min="8738" max="8738" width="23.453125" style="42" customWidth="1"/>
    <col min="8739" max="8739" width="21.7265625" style="42" bestFit="1" customWidth="1"/>
    <col min="8740" max="8740" width="18.90625" style="42" customWidth="1"/>
    <col min="8741" max="8741" width="10.6328125" style="42" customWidth="1"/>
    <col min="8742" max="8742" width="21.453125" style="42" customWidth="1"/>
    <col min="8743" max="8960" width="9" style="42"/>
    <col min="8961" max="8962" width="1.6328125" style="42" customWidth="1"/>
    <col min="8963" max="8963" width="13.6328125" style="42" customWidth="1"/>
    <col min="8964" max="8972" width="3.90625" style="42" customWidth="1"/>
    <col min="8973" max="8973" width="10.6328125" style="42" customWidth="1"/>
    <col min="8974" max="8988" width="3.90625" style="42" customWidth="1"/>
    <col min="8989" max="8990" width="1.6328125" style="42" customWidth="1"/>
    <col min="8991" max="8991" width="9" style="42"/>
    <col min="8992" max="8992" width="21.7265625" style="42" customWidth="1"/>
    <col min="8993" max="8993" width="5.453125" style="42" customWidth="1"/>
    <col min="8994" max="8994" width="23.453125" style="42" customWidth="1"/>
    <col min="8995" max="8995" width="21.7265625" style="42" bestFit="1" customWidth="1"/>
    <col min="8996" max="8996" width="18.90625" style="42" customWidth="1"/>
    <col min="8997" max="8997" width="10.6328125" style="42" customWidth="1"/>
    <col min="8998" max="8998" width="21.453125" style="42" customWidth="1"/>
    <col min="8999" max="9216" width="9" style="42"/>
    <col min="9217" max="9218" width="1.6328125" style="42" customWidth="1"/>
    <col min="9219" max="9219" width="13.6328125" style="42" customWidth="1"/>
    <col min="9220" max="9228" width="3.90625" style="42" customWidth="1"/>
    <col min="9229" max="9229" width="10.6328125" style="42" customWidth="1"/>
    <col min="9230" max="9244" width="3.90625" style="42" customWidth="1"/>
    <col min="9245" max="9246" width="1.6328125" style="42" customWidth="1"/>
    <col min="9247" max="9247" width="9" style="42"/>
    <col min="9248" max="9248" width="21.7265625" style="42" customWidth="1"/>
    <col min="9249" max="9249" width="5.453125" style="42" customWidth="1"/>
    <col min="9250" max="9250" width="23.453125" style="42" customWidth="1"/>
    <col min="9251" max="9251" width="21.7265625" style="42" bestFit="1" customWidth="1"/>
    <col min="9252" max="9252" width="18.90625" style="42" customWidth="1"/>
    <col min="9253" max="9253" width="10.6328125" style="42" customWidth="1"/>
    <col min="9254" max="9254" width="21.453125" style="42" customWidth="1"/>
    <col min="9255" max="9472" width="9" style="42"/>
    <col min="9473" max="9474" width="1.6328125" style="42" customWidth="1"/>
    <col min="9475" max="9475" width="13.6328125" style="42" customWidth="1"/>
    <col min="9476" max="9484" width="3.90625" style="42" customWidth="1"/>
    <col min="9485" max="9485" width="10.6328125" style="42" customWidth="1"/>
    <col min="9486" max="9500" width="3.90625" style="42" customWidth="1"/>
    <col min="9501" max="9502" width="1.6328125" style="42" customWidth="1"/>
    <col min="9503" max="9503" width="9" style="42"/>
    <col min="9504" max="9504" width="21.7265625" style="42" customWidth="1"/>
    <col min="9505" max="9505" width="5.453125" style="42" customWidth="1"/>
    <col min="9506" max="9506" width="23.453125" style="42" customWidth="1"/>
    <col min="9507" max="9507" width="21.7265625" style="42" bestFit="1" customWidth="1"/>
    <col min="9508" max="9508" width="18.90625" style="42" customWidth="1"/>
    <col min="9509" max="9509" width="10.6328125" style="42" customWidth="1"/>
    <col min="9510" max="9510" width="21.453125" style="42" customWidth="1"/>
    <col min="9511" max="9728" width="9" style="42"/>
    <col min="9729" max="9730" width="1.6328125" style="42" customWidth="1"/>
    <col min="9731" max="9731" width="13.6328125" style="42" customWidth="1"/>
    <col min="9732" max="9740" width="3.90625" style="42" customWidth="1"/>
    <col min="9741" max="9741" width="10.6328125" style="42" customWidth="1"/>
    <col min="9742" max="9756" width="3.90625" style="42" customWidth="1"/>
    <col min="9757" max="9758" width="1.6328125" style="42" customWidth="1"/>
    <col min="9759" max="9759" width="9" style="42"/>
    <col min="9760" max="9760" width="21.7265625" style="42" customWidth="1"/>
    <col min="9761" max="9761" width="5.453125" style="42" customWidth="1"/>
    <col min="9762" max="9762" width="23.453125" style="42" customWidth="1"/>
    <col min="9763" max="9763" width="21.7265625" style="42" bestFit="1" customWidth="1"/>
    <col min="9764" max="9764" width="18.90625" style="42" customWidth="1"/>
    <col min="9765" max="9765" width="10.6328125" style="42" customWidth="1"/>
    <col min="9766" max="9766" width="21.453125" style="42" customWidth="1"/>
    <col min="9767" max="9984" width="9" style="42"/>
    <col min="9985" max="9986" width="1.6328125" style="42" customWidth="1"/>
    <col min="9987" max="9987" width="13.6328125" style="42" customWidth="1"/>
    <col min="9988" max="9996" width="3.90625" style="42" customWidth="1"/>
    <col min="9997" max="9997" width="10.6328125" style="42" customWidth="1"/>
    <col min="9998" max="10012" width="3.90625" style="42" customWidth="1"/>
    <col min="10013" max="10014" width="1.6328125" style="42" customWidth="1"/>
    <col min="10015" max="10015" width="9" style="42"/>
    <col min="10016" max="10016" width="21.7265625" style="42" customWidth="1"/>
    <col min="10017" max="10017" width="5.453125" style="42" customWidth="1"/>
    <col min="10018" max="10018" width="23.453125" style="42" customWidth="1"/>
    <col min="10019" max="10019" width="21.7265625" style="42" bestFit="1" customWidth="1"/>
    <col min="10020" max="10020" width="18.90625" style="42" customWidth="1"/>
    <col min="10021" max="10021" width="10.6328125" style="42" customWidth="1"/>
    <col min="10022" max="10022" width="21.453125" style="42" customWidth="1"/>
    <col min="10023" max="10240" width="9" style="42"/>
    <col min="10241" max="10242" width="1.6328125" style="42" customWidth="1"/>
    <col min="10243" max="10243" width="13.6328125" style="42" customWidth="1"/>
    <col min="10244" max="10252" width="3.90625" style="42" customWidth="1"/>
    <col min="10253" max="10253" width="10.6328125" style="42" customWidth="1"/>
    <col min="10254" max="10268" width="3.90625" style="42" customWidth="1"/>
    <col min="10269" max="10270" width="1.6328125" style="42" customWidth="1"/>
    <col min="10271" max="10271" width="9" style="42"/>
    <col min="10272" max="10272" width="21.7265625" style="42" customWidth="1"/>
    <col min="10273" max="10273" width="5.453125" style="42" customWidth="1"/>
    <col min="10274" max="10274" width="23.453125" style="42" customWidth="1"/>
    <col min="10275" max="10275" width="21.7265625" style="42" bestFit="1" customWidth="1"/>
    <col min="10276" max="10276" width="18.90625" style="42" customWidth="1"/>
    <col min="10277" max="10277" width="10.6328125" style="42" customWidth="1"/>
    <col min="10278" max="10278" width="21.453125" style="42" customWidth="1"/>
    <col min="10279" max="10496" width="9" style="42"/>
    <col min="10497" max="10498" width="1.6328125" style="42" customWidth="1"/>
    <col min="10499" max="10499" width="13.6328125" style="42" customWidth="1"/>
    <col min="10500" max="10508" width="3.90625" style="42" customWidth="1"/>
    <col min="10509" max="10509" width="10.6328125" style="42" customWidth="1"/>
    <col min="10510" max="10524" width="3.90625" style="42" customWidth="1"/>
    <col min="10525" max="10526" width="1.6328125" style="42" customWidth="1"/>
    <col min="10527" max="10527" width="9" style="42"/>
    <col min="10528" max="10528" width="21.7265625" style="42" customWidth="1"/>
    <col min="10529" max="10529" width="5.453125" style="42" customWidth="1"/>
    <col min="10530" max="10530" width="23.453125" style="42" customWidth="1"/>
    <col min="10531" max="10531" width="21.7265625" style="42" bestFit="1" customWidth="1"/>
    <col min="10532" max="10532" width="18.90625" style="42" customWidth="1"/>
    <col min="10533" max="10533" width="10.6328125" style="42" customWidth="1"/>
    <col min="10534" max="10534" width="21.453125" style="42" customWidth="1"/>
    <col min="10535" max="10752" width="9" style="42"/>
    <col min="10753" max="10754" width="1.6328125" style="42" customWidth="1"/>
    <col min="10755" max="10755" width="13.6328125" style="42" customWidth="1"/>
    <col min="10756" max="10764" width="3.90625" style="42" customWidth="1"/>
    <col min="10765" max="10765" width="10.6328125" style="42" customWidth="1"/>
    <col min="10766" max="10780" width="3.90625" style="42" customWidth="1"/>
    <col min="10781" max="10782" width="1.6328125" style="42" customWidth="1"/>
    <col min="10783" max="10783" width="9" style="42"/>
    <col min="10784" max="10784" width="21.7265625" style="42" customWidth="1"/>
    <col min="10785" max="10785" width="5.453125" style="42" customWidth="1"/>
    <col min="10786" max="10786" width="23.453125" style="42" customWidth="1"/>
    <col min="10787" max="10787" width="21.7265625" style="42" bestFit="1" customWidth="1"/>
    <col min="10788" max="10788" width="18.90625" style="42" customWidth="1"/>
    <col min="10789" max="10789" width="10.6328125" style="42" customWidth="1"/>
    <col min="10790" max="10790" width="21.453125" style="42" customWidth="1"/>
    <col min="10791" max="11008" width="9" style="42"/>
    <col min="11009" max="11010" width="1.6328125" style="42" customWidth="1"/>
    <col min="11011" max="11011" width="13.6328125" style="42" customWidth="1"/>
    <col min="11012" max="11020" width="3.90625" style="42" customWidth="1"/>
    <col min="11021" max="11021" width="10.6328125" style="42" customWidth="1"/>
    <col min="11022" max="11036" width="3.90625" style="42" customWidth="1"/>
    <col min="11037" max="11038" width="1.6328125" style="42" customWidth="1"/>
    <col min="11039" max="11039" width="9" style="42"/>
    <col min="11040" max="11040" width="21.7265625" style="42" customWidth="1"/>
    <col min="11041" max="11041" width="5.453125" style="42" customWidth="1"/>
    <col min="11042" max="11042" width="23.453125" style="42" customWidth="1"/>
    <col min="11043" max="11043" width="21.7265625" style="42" bestFit="1" customWidth="1"/>
    <col min="11044" max="11044" width="18.90625" style="42" customWidth="1"/>
    <col min="11045" max="11045" width="10.6328125" style="42" customWidth="1"/>
    <col min="11046" max="11046" width="21.453125" style="42" customWidth="1"/>
    <col min="11047" max="11264" width="9" style="42"/>
    <col min="11265" max="11266" width="1.6328125" style="42" customWidth="1"/>
    <col min="11267" max="11267" width="13.6328125" style="42" customWidth="1"/>
    <col min="11268" max="11276" width="3.90625" style="42" customWidth="1"/>
    <col min="11277" max="11277" width="10.6328125" style="42" customWidth="1"/>
    <col min="11278" max="11292" width="3.90625" style="42" customWidth="1"/>
    <col min="11293" max="11294" width="1.6328125" style="42" customWidth="1"/>
    <col min="11295" max="11295" width="9" style="42"/>
    <col min="11296" max="11296" width="21.7265625" style="42" customWidth="1"/>
    <col min="11297" max="11297" width="5.453125" style="42" customWidth="1"/>
    <col min="11298" max="11298" width="23.453125" style="42" customWidth="1"/>
    <col min="11299" max="11299" width="21.7265625" style="42" bestFit="1" customWidth="1"/>
    <col min="11300" max="11300" width="18.90625" style="42" customWidth="1"/>
    <col min="11301" max="11301" width="10.6328125" style="42" customWidth="1"/>
    <col min="11302" max="11302" width="21.453125" style="42" customWidth="1"/>
    <col min="11303" max="11520" width="9" style="42"/>
    <col min="11521" max="11522" width="1.6328125" style="42" customWidth="1"/>
    <col min="11523" max="11523" width="13.6328125" style="42" customWidth="1"/>
    <col min="11524" max="11532" width="3.90625" style="42" customWidth="1"/>
    <col min="11533" max="11533" width="10.6328125" style="42" customWidth="1"/>
    <col min="11534" max="11548" width="3.90625" style="42" customWidth="1"/>
    <col min="11549" max="11550" width="1.6328125" style="42" customWidth="1"/>
    <col min="11551" max="11551" width="9" style="42"/>
    <col min="11552" max="11552" width="21.7265625" style="42" customWidth="1"/>
    <col min="11553" max="11553" width="5.453125" style="42" customWidth="1"/>
    <col min="11554" max="11554" width="23.453125" style="42" customWidth="1"/>
    <col min="11555" max="11555" width="21.7265625" style="42" bestFit="1" customWidth="1"/>
    <col min="11556" max="11556" width="18.90625" style="42" customWidth="1"/>
    <col min="11557" max="11557" width="10.6328125" style="42" customWidth="1"/>
    <col min="11558" max="11558" width="21.453125" style="42" customWidth="1"/>
    <col min="11559" max="11776" width="9" style="42"/>
    <col min="11777" max="11778" width="1.6328125" style="42" customWidth="1"/>
    <col min="11779" max="11779" width="13.6328125" style="42" customWidth="1"/>
    <col min="11780" max="11788" width="3.90625" style="42" customWidth="1"/>
    <col min="11789" max="11789" width="10.6328125" style="42" customWidth="1"/>
    <col min="11790" max="11804" width="3.90625" style="42" customWidth="1"/>
    <col min="11805" max="11806" width="1.6328125" style="42" customWidth="1"/>
    <col min="11807" max="11807" width="9" style="42"/>
    <col min="11808" max="11808" width="21.7265625" style="42" customWidth="1"/>
    <col min="11809" max="11809" width="5.453125" style="42" customWidth="1"/>
    <col min="11810" max="11810" width="23.453125" style="42" customWidth="1"/>
    <col min="11811" max="11811" width="21.7265625" style="42" bestFit="1" customWidth="1"/>
    <col min="11812" max="11812" width="18.90625" style="42" customWidth="1"/>
    <col min="11813" max="11813" width="10.6328125" style="42" customWidth="1"/>
    <col min="11814" max="11814" width="21.453125" style="42" customWidth="1"/>
    <col min="11815" max="12032" width="9" style="42"/>
    <col min="12033" max="12034" width="1.6328125" style="42" customWidth="1"/>
    <col min="12035" max="12035" width="13.6328125" style="42" customWidth="1"/>
    <col min="12036" max="12044" width="3.90625" style="42" customWidth="1"/>
    <col min="12045" max="12045" width="10.6328125" style="42" customWidth="1"/>
    <col min="12046" max="12060" width="3.90625" style="42" customWidth="1"/>
    <col min="12061" max="12062" width="1.6328125" style="42" customWidth="1"/>
    <col min="12063" max="12063" width="9" style="42"/>
    <col min="12064" max="12064" width="21.7265625" style="42" customWidth="1"/>
    <col min="12065" max="12065" width="5.453125" style="42" customWidth="1"/>
    <col min="12066" max="12066" width="23.453125" style="42" customWidth="1"/>
    <col min="12067" max="12067" width="21.7265625" style="42" bestFit="1" customWidth="1"/>
    <col min="12068" max="12068" width="18.90625" style="42" customWidth="1"/>
    <col min="12069" max="12069" width="10.6328125" style="42" customWidth="1"/>
    <col min="12070" max="12070" width="21.453125" style="42" customWidth="1"/>
    <col min="12071" max="12288" width="9" style="42"/>
    <col min="12289" max="12290" width="1.6328125" style="42" customWidth="1"/>
    <col min="12291" max="12291" width="13.6328125" style="42" customWidth="1"/>
    <col min="12292" max="12300" width="3.90625" style="42" customWidth="1"/>
    <col min="12301" max="12301" width="10.6328125" style="42" customWidth="1"/>
    <col min="12302" max="12316" width="3.90625" style="42" customWidth="1"/>
    <col min="12317" max="12318" width="1.6328125" style="42" customWidth="1"/>
    <col min="12319" max="12319" width="9" style="42"/>
    <col min="12320" max="12320" width="21.7265625" style="42" customWidth="1"/>
    <col min="12321" max="12321" width="5.453125" style="42" customWidth="1"/>
    <col min="12322" max="12322" width="23.453125" style="42" customWidth="1"/>
    <col min="12323" max="12323" width="21.7265625" style="42" bestFit="1" customWidth="1"/>
    <col min="12324" max="12324" width="18.90625" style="42" customWidth="1"/>
    <col min="12325" max="12325" width="10.6328125" style="42" customWidth="1"/>
    <col min="12326" max="12326" width="21.453125" style="42" customWidth="1"/>
    <col min="12327" max="12544" width="9" style="42"/>
    <col min="12545" max="12546" width="1.6328125" style="42" customWidth="1"/>
    <col min="12547" max="12547" width="13.6328125" style="42" customWidth="1"/>
    <col min="12548" max="12556" width="3.90625" style="42" customWidth="1"/>
    <col min="12557" max="12557" width="10.6328125" style="42" customWidth="1"/>
    <col min="12558" max="12572" width="3.90625" style="42" customWidth="1"/>
    <col min="12573" max="12574" width="1.6328125" style="42" customWidth="1"/>
    <col min="12575" max="12575" width="9" style="42"/>
    <col min="12576" max="12576" width="21.7265625" style="42" customWidth="1"/>
    <col min="12577" max="12577" width="5.453125" style="42" customWidth="1"/>
    <col min="12578" max="12578" width="23.453125" style="42" customWidth="1"/>
    <col min="12579" max="12579" width="21.7265625" style="42" bestFit="1" customWidth="1"/>
    <col min="12580" max="12580" width="18.90625" style="42" customWidth="1"/>
    <col min="12581" max="12581" width="10.6328125" style="42" customWidth="1"/>
    <col min="12582" max="12582" width="21.453125" style="42" customWidth="1"/>
    <col min="12583" max="12800" width="9" style="42"/>
    <col min="12801" max="12802" width="1.6328125" style="42" customWidth="1"/>
    <col min="12803" max="12803" width="13.6328125" style="42" customWidth="1"/>
    <col min="12804" max="12812" width="3.90625" style="42" customWidth="1"/>
    <col min="12813" max="12813" width="10.6328125" style="42" customWidth="1"/>
    <col min="12814" max="12828" width="3.90625" style="42" customWidth="1"/>
    <col min="12829" max="12830" width="1.6328125" style="42" customWidth="1"/>
    <col min="12831" max="12831" width="9" style="42"/>
    <col min="12832" max="12832" width="21.7265625" style="42" customWidth="1"/>
    <col min="12833" max="12833" width="5.453125" style="42" customWidth="1"/>
    <col min="12834" max="12834" width="23.453125" style="42" customWidth="1"/>
    <col min="12835" max="12835" width="21.7265625" style="42" bestFit="1" customWidth="1"/>
    <col min="12836" max="12836" width="18.90625" style="42" customWidth="1"/>
    <col min="12837" max="12837" width="10.6328125" style="42" customWidth="1"/>
    <col min="12838" max="12838" width="21.453125" style="42" customWidth="1"/>
    <col min="12839" max="13056" width="9" style="42"/>
    <col min="13057" max="13058" width="1.6328125" style="42" customWidth="1"/>
    <col min="13059" max="13059" width="13.6328125" style="42" customWidth="1"/>
    <col min="13060" max="13068" width="3.90625" style="42" customWidth="1"/>
    <col min="13069" max="13069" width="10.6328125" style="42" customWidth="1"/>
    <col min="13070" max="13084" width="3.90625" style="42" customWidth="1"/>
    <col min="13085" max="13086" width="1.6328125" style="42" customWidth="1"/>
    <col min="13087" max="13087" width="9" style="42"/>
    <col min="13088" max="13088" width="21.7265625" style="42" customWidth="1"/>
    <col min="13089" max="13089" width="5.453125" style="42" customWidth="1"/>
    <col min="13090" max="13090" width="23.453125" style="42" customWidth="1"/>
    <col min="13091" max="13091" width="21.7265625" style="42" bestFit="1" customWidth="1"/>
    <col min="13092" max="13092" width="18.90625" style="42" customWidth="1"/>
    <col min="13093" max="13093" width="10.6328125" style="42" customWidth="1"/>
    <col min="13094" max="13094" width="21.453125" style="42" customWidth="1"/>
    <col min="13095" max="13312" width="9" style="42"/>
    <col min="13313" max="13314" width="1.6328125" style="42" customWidth="1"/>
    <col min="13315" max="13315" width="13.6328125" style="42" customWidth="1"/>
    <col min="13316" max="13324" width="3.90625" style="42" customWidth="1"/>
    <col min="13325" max="13325" width="10.6328125" style="42" customWidth="1"/>
    <col min="13326" max="13340" width="3.90625" style="42" customWidth="1"/>
    <col min="13341" max="13342" width="1.6328125" style="42" customWidth="1"/>
    <col min="13343" max="13343" width="9" style="42"/>
    <col min="13344" max="13344" width="21.7265625" style="42" customWidth="1"/>
    <col min="13345" max="13345" width="5.453125" style="42" customWidth="1"/>
    <col min="13346" max="13346" width="23.453125" style="42" customWidth="1"/>
    <col min="13347" max="13347" width="21.7265625" style="42" bestFit="1" customWidth="1"/>
    <col min="13348" max="13348" width="18.90625" style="42" customWidth="1"/>
    <col min="13349" max="13349" width="10.6328125" style="42" customWidth="1"/>
    <col min="13350" max="13350" width="21.453125" style="42" customWidth="1"/>
    <col min="13351" max="13568" width="9" style="42"/>
    <col min="13569" max="13570" width="1.6328125" style="42" customWidth="1"/>
    <col min="13571" max="13571" width="13.6328125" style="42" customWidth="1"/>
    <col min="13572" max="13580" width="3.90625" style="42" customWidth="1"/>
    <col min="13581" max="13581" width="10.6328125" style="42" customWidth="1"/>
    <col min="13582" max="13596" width="3.90625" style="42" customWidth="1"/>
    <col min="13597" max="13598" width="1.6328125" style="42" customWidth="1"/>
    <col min="13599" max="13599" width="9" style="42"/>
    <col min="13600" max="13600" width="21.7265625" style="42" customWidth="1"/>
    <col min="13601" max="13601" width="5.453125" style="42" customWidth="1"/>
    <col min="13602" max="13602" width="23.453125" style="42" customWidth="1"/>
    <col min="13603" max="13603" width="21.7265625" style="42" bestFit="1" customWidth="1"/>
    <col min="13604" max="13604" width="18.90625" style="42" customWidth="1"/>
    <col min="13605" max="13605" width="10.6328125" style="42" customWidth="1"/>
    <col min="13606" max="13606" width="21.453125" style="42" customWidth="1"/>
    <col min="13607" max="13824" width="9" style="42"/>
    <col min="13825" max="13826" width="1.6328125" style="42" customWidth="1"/>
    <col min="13827" max="13827" width="13.6328125" style="42" customWidth="1"/>
    <col min="13828" max="13836" width="3.90625" style="42" customWidth="1"/>
    <col min="13837" max="13837" width="10.6328125" style="42" customWidth="1"/>
    <col min="13838" max="13852" width="3.90625" style="42" customWidth="1"/>
    <col min="13853" max="13854" width="1.6328125" style="42" customWidth="1"/>
    <col min="13855" max="13855" width="9" style="42"/>
    <col min="13856" max="13856" width="21.7265625" style="42" customWidth="1"/>
    <col min="13857" max="13857" width="5.453125" style="42" customWidth="1"/>
    <col min="13858" max="13858" width="23.453125" style="42" customWidth="1"/>
    <col min="13859" max="13859" width="21.7265625" style="42" bestFit="1" customWidth="1"/>
    <col min="13860" max="13860" width="18.90625" style="42" customWidth="1"/>
    <col min="13861" max="13861" width="10.6328125" style="42" customWidth="1"/>
    <col min="13862" max="13862" width="21.453125" style="42" customWidth="1"/>
    <col min="13863" max="14080" width="9" style="42"/>
    <col min="14081" max="14082" width="1.6328125" style="42" customWidth="1"/>
    <col min="14083" max="14083" width="13.6328125" style="42" customWidth="1"/>
    <col min="14084" max="14092" width="3.90625" style="42" customWidth="1"/>
    <col min="14093" max="14093" width="10.6328125" style="42" customWidth="1"/>
    <col min="14094" max="14108" width="3.90625" style="42" customWidth="1"/>
    <col min="14109" max="14110" width="1.6328125" style="42" customWidth="1"/>
    <col min="14111" max="14111" width="9" style="42"/>
    <col min="14112" max="14112" width="21.7265625" style="42" customWidth="1"/>
    <col min="14113" max="14113" width="5.453125" style="42" customWidth="1"/>
    <col min="14114" max="14114" width="23.453125" style="42" customWidth="1"/>
    <col min="14115" max="14115" width="21.7265625" style="42" bestFit="1" customWidth="1"/>
    <col min="14116" max="14116" width="18.90625" style="42" customWidth="1"/>
    <col min="14117" max="14117" width="10.6328125" style="42" customWidth="1"/>
    <col min="14118" max="14118" width="21.453125" style="42" customWidth="1"/>
    <col min="14119" max="14336" width="9" style="42"/>
    <col min="14337" max="14338" width="1.6328125" style="42" customWidth="1"/>
    <col min="14339" max="14339" width="13.6328125" style="42" customWidth="1"/>
    <col min="14340" max="14348" width="3.90625" style="42" customWidth="1"/>
    <col min="14349" max="14349" width="10.6328125" style="42" customWidth="1"/>
    <col min="14350" max="14364" width="3.90625" style="42" customWidth="1"/>
    <col min="14365" max="14366" width="1.6328125" style="42" customWidth="1"/>
    <col min="14367" max="14367" width="9" style="42"/>
    <col min="14368" max="14368" width="21.7265625" style="42" customWidth="1"/>
    <col min="14369" max="14369" width="5.453125" style="42" customWidth="1"/>
    <col min="14370" max="14370" width="23.453125" style="42" customWidth="1"/>
    <col min="14371" max="14371" width="21.7265625" style="42" bestFit="1" customWidth="1"/>
    <col min="14372" max="14372" width="18.90625" style="42" customWidth="1"/>
    <col min="14373" max="14373" width="10.6328125" style="42" customWidth="1"/>
    <col min="14374" max="14374" width="21.453125" style="42" customWidth="1"/>
    <col min="14375" max="14592" width="9" style="42"/>
    <col min="14593" max="14594" width="1.6328125" style="42" customWidth="1"/>
    <col min="14595" max="14595" width="13.6328125" style="42" customWidth="1"/>
    <col min="14596" max="14604" width="3.90625" style="42" customWidth="1"/>
    <col min="14605" max="14605" width="10.6328125" style="42" customWidth="1"/>
    <col min="14606" max="14620" width="3.90625" style="42" customWidth="1"/>
    <col min="14621" max="14622" width="1.6328125" style="42" customWidth="1"/>
    <col min="14623" max="14623" width="9" style="42"/>
    <col min="14624" max="14624" width="21.7265625" style="42" customWidth="1"/>
    <col min="14625" max="14625" width="5.453125" style="42" customWidth="1"/>
    <col min="14626" max="14626" width="23.453125" style="42" customWidth="1"/>
    <col min="14627" max="14627" width="21.7265625" style="42" bestFit="1" customWidth="1"/>
    <col min="14628" max="14628" width="18.90625" style="42" customWidth="1"/>
    <col min="14629" max="14629" width="10.6328125" style="42" customWidth="1"/>
    <col min="14630" max="14630" width="21.453125" style="42" customWidth="1"/>
    <col min="14631" max="14848" width="9" style="42"/>
    <col min="14849" max="14850" width="1.6328125" style="42" customWidth="1"/>
    <col min="14851" max="14851" width="13.6328125" style="42" customWidth="1"/>
    <col min="14852" max="14860" width="3.90625" style="42" customWidth="1"/>
    <col min="14861" max="14861" width="10.6328125" style="42" customWidth="1"/>
    <col min="14862" max="14876" width="3.90625" style="42" customWidth="1"/>
    <col min="14877" max="14878" width="1.6328125" style="42" customWidth="1"/>
    <col min="14879" max="14879" width="9" style="42"/>
    <col min="14880" max="14880" width="21.7265625" style="42" customWidth="1"/>
    <col min="14881" max="14881" width="5.453125" style="42" customWidth="1"/>
    <col min="14882" max="14882" width="23.453125" style="42" customWidth="1"/>
    <col min="14883" max="14883" width="21.7265625" style="42" bestFit="1" customWidth="1"/>
    <col min="14884" max="14884" width="18.90625" style="42" customWidth="1"/>
    <col min="14885" max="14885" width="10.6328125" style="42" customWidth="1"/>
    <col min="14886" max="14886" width="21.453125" style="42" customWidth="1"/>
    <col min="14887" max="15104" width="9" style="42"/>
    <col min="15105" max="15106" width="1.6328125" style="42" customWidth="1"/>
    <col min="15107" max="15107" width="13.6328125" style="42" customWidth="1"/>
    <col min="15108" max="15116" width="3.90625" style="42" customWidth="1"/>
    <col min="15117" max="15117" width="10.6328125" style="42" customWidth="1"/>
    <col min="15118" max="15132" width="3.90625" style="42" customWidth="1"/>
    <col min="15133" max="15134" width="1.6328125" style="42" customWidth="1"/>
    <col min="15135" max="15135" width="9" style="42"/>
    <col min="15136" max="15136" width="21.7265625" style="42" customWidth="1"/>
    <col min="15137" max="15137" width="5.453125" style="42" customWidth="1"/>
    <col min="15138" max="15138" width="23.453125" style="42" customWidth="1"/>
    <col min="15139" max="15139" width="21.7265625" style="42" bestFit="1" customWidth="1"/>
    <col min="15140" max="15140" width="18.90625" style="42" customWidth="1"/>
    <col min="15141" max="15141" width="10.6328125" style="42" customWidth="1"/>
    <col min="15142" max="15142" width="21.453125" style="42" customWidth="1"/>
    <col min="15143" max="15360" width="9" style="42"/>
    <col min="15361" max="15362" width="1.6328125" style="42" customWidth="1"/>
    <col min="15363" max="15363" width="13.6328125" style="42" customWidth="1"/>
    <col min="15364" max="15372" width="3.90625" style="42" customWidth="1"/>
    <col min="15373" max="15373" width="10.6328125" style="42" customWidth="1"/>
    <col min="15374" max="15388" width="3.90625" style="42" customWidth="1"/>
    <col min="15389" max="15390" width="1.6328125" style="42" customWidth="1"/>
    <col min="15391" max="15391" width="9" style="42"/>
    <col min="15392" max="15392" width="21.7265625" style="42" customWidth="1"/>
    <col min="15393" max="15393" width="5.453125" style="42" customWidth="1"/>
    <col min="15394" max="15394" width="23.453125" style="42" customWidth="1"/>
    <col min="15395" max="15395" width="21.7265625" style="42" bestFit="1" customWidth="1"/>
    <col min="15396" max="15396" width="18.90625" style="42" customWidth="1"/>
    <col min="15397" max="15397" width="10.6328125" style="42" customWidth="1"/>
    <col min="15398" max="15398" width="21.453125" style="42" customWidth="1"/>
    <col min="15399" max="15616" width="9" style="42"/>
    <col min="15617" max="15618" width="1.6328125" style="42" customWidth="1"/>
    <col min="15619" max="15619" width="13.6328125" style="42" customWidth="1"/>
    <col min="15620" max="15628" width="3.90625" style="42" customWidth="1"/>
    <col min="15629" max="15629" width="10.6328125" style="42" customWidth="1"/>
    <col min="15630" max="15644" width="3.90625" style="42" customWidth="1"/>
    <col min="15645" max="15646" width="1.6328125" style="42" customWidth="1"/>
    <col min="15647" max="15647" width="9" style="42"/>
    <col min="15648" max="15648" width="21.7265625" style="42" customWidth="1"/>
    <col min="15649" max="15649" width="5.453125" style="42" customWidth="1"/>
    <col min="15650" max="15650" width="23.453125" style="42" customWidth="1"/>
    <col min="15651" max="15651" width="21.7265625" style="42" bestFit="1" customWidth="1"/>
    <col min="15652" max="15652" width="18.90625" style="42" customWidth="1"/>
    <col min="15653" max="15653" width="10.6328125" style="42" customWidth="1"/>
    <col min="15654" max="15654" width="21.453125" style="42" customWidth="1"/>
    <col min="15655" max="15872" width="9" style="42"/>
    <col min="15873" max="15874" width="1.6328125" style="42" customWidth="1"/>
    <col min="15875" max="15875" width="13.6328125" style="42" customWidth="1"/>
    <col min="15876" max="15884" width="3.90625" style="42" customWidth="1"/>
    <col min="15885" max="15885" width="10.6328125" style="42" customWidth="1"/>
    <col min="15886" max="15900" width="3.90625" style="42" customWidth="1"/>
    <col min="15901" max="15902" width="1.6328125" style="42" customWidth="1"/>
    <col min="15903" max="15903" width="9" style="42"/>
    <col min="15904" max="15904" width="21.7265625" style="42" customWidth="1"/>
    <col min="15905" max="15905" width="5.453125" style="42" customWidth="1"/>
    <col min="15906" max="15906" width="23.453125" style="42" customWidth="1"/>
    <col min="15907" max="15907" width="21.7265625" style="42" bestFit="1" customWidth="1"/>
    <col min="15908" max="15908" width="18.90625" style="42" customWidth="1"/>
    <col min="15909" max="15909" width="10.6328125" style="42" customWidth="1"/>
    <col min="15910" max="15910" width="21.453125" style="42" customWidth="1"/>
    <col min="15911" max="16128" width="9" style="42"/>
    <col min="16129" max="16130" width="1.6328125" style="42" customWidth="1"/>
    <col min="16131" max="16131" width="13.6328125" style="42" customWidth="1"/>
    <col min="16132" max="16140" width="3.90625" style="42" customWidth="1"/>
    <col min="16141" max="16141" width="10.6328125" style="42" customWidth="1"/>
    <col min="16142" max="16156" width="3.90625" style="42" customWidth="1"/>
    <col min="16157" max="16158" width="1.6328125" style="42" customWidth="1"/>
    <col min="16159" max="16159" width="9" style="42"/>
    <col min="16160" max="16160" width="21.7265625" style="42" customWidth="1"/>
    <col min="16161" max="16161" width="5.453125" style="42" customWidth="1"/>
    <col min="16162" max="16162" width="23.453125" style="42" customWidth="1"/>
    <col min="16163" max="16163" width="21.7265625" style="42" bestFit="1" customWidth="1"/>
    <col min="16164" max="16164" width="18.90625" style="42" customWidth="1"/>
    <col min="16165" max="16165" width="10.6328125" style="42" customWidth="1"/>
    <col min="16166" max="16166" width="21.453125" style="42" customWidth="1"/>
    <col min="16167" max="16384" width="9" style="42"/>
  </cols>
  <sheetData>
    <row r="1" spans="1:39" ht="19.899999999999999" customHeight="1" thickBot="1" x14ac:dyDescent="0.3">
      <c r="A1" s="187"/>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92"/>
      <c r="AG1" s="92"/>
      <c r="AH1" s="92"/>
      <c r="AI1" s="92"/>
      <c r="AJ1" s="92"/>
      <c r="AK1" s="92"/>
      <c r="AL1" s="92"/>
      <c r="AM1" s="92"/>
    </row>
    <row r="2" spans="1:39" ht="9" customHeight="1" x14ac:dyDescent="0.25">
      <c r="A2" s="187"/>
      <c r="B2" s="188"/>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90"/>
      <c r="AD2" s="187"/>
      <c r="AE2" s="187"/>
      <c r="AF2" s="92"/>
      <c r="AG2" s="92"/>
      <c r="AH2" s="92"/>
      <c r="AI2" s="92"/>
      <c r="AJ2" s="92"/>
      <c r="AK2" s="92"/>
      <c r="AL2" s="92"/>
      <c r="AM2" s="92"/>
    </row>
    <row r="3" spans="1:39" ht="23.15" customHeight="1" x14ac:dyDescent="0.3">
      <c r="A3" s="187"/>
      <c r="B3" s="191"/>
      <c r="C3" s="604" t="s">
        <v>39</v>
      </c>
      <c r="D3" s="604"/>
      <c r="E3" s="604"/>
      <c r="F3" s="604"/>
      <c r="G3" s="605" t="s">
        <v>40</v>
      </c>
      <c r="H3" s="605"/>
      <c r="I3" s="605"/>
      <c r="J3" s="605"/>
      <c r="K3" s="605"/>
      <c r="L3" s="187"/>
      <c r="M3" s="193" t="s">
        <v>41</v>
      </c>
      <c r="N3" s="194"/>
      <c r="O3" s="194"/>
      <c r="P3" s="194"/>
      <c r="Q3" s="194"/>
      <c r="R3" s="194"/>
      <c r="S3" s="194"/>
      <c r="T3" s="194"/>
      <c r="U3" s="194"/>
      <c r="V3" s="194"/>
      <c r="W3" s="194"/>
      <c r="X3" s="194"/>
      <c r="Y3" s="194"/>
      <c r="Z3" s="194"/>
      <c r="AA3" s="194"/>
      <c r="AB3" s="195"/>
      <c r="AC3" s="196"/>
      <c r="AD3" s="187"/>
      <c r="AE3" s="187"/>
      <c r="AF3" s="643" t="s">
        <v>37</v>
      </c>
      <c r="AG3" s="644"/>
      <c r="AH3" s="644"/>
      <c r="AI3" s="645"/>
      <c r="AJ3" s="92"/>
      <c r="AK3" s="92"/>
      <c r="AL3" s="92"/>
      <c r="AM3" s="92"/>
    </row>
    <row r="4" spans="1:39" ht="23.15" customHeight="1" x14ac:dyDescent="0.25">
      <c r="A4" s="187"/>
      <c r="B4" s="191"/>
      <c r="C4" s="197"/>
      <c r="D4" s="606">
        <f>IF(AH36="","年　月　日",AH36)</f>
        <v>45046</v>
      </c>
      <c r="E4" s="606"/>
      <c r="F4" s="606"/>
      <c r="G4" s="606"/>
      <c r="H4" s="606"/>
      <c r="I4" s="606"/>
      <c r="J4" s="187"/>
      <c r="K4" s="187"/>
      <c r="L4" s="187"/>
      <c r="M4" s="198"/>
      <c r="N4" s="187"/>
      <c r="O4" s="187"/>
      <c r="P4" s="187"/>
      <c r="Q4" s="187"/>
      <c r="R4" s="187"/>
      <c r="S4" s="187"/>
      <c r="T4" s="187"/>
      <c r="U4" s="187"/>
      <c r="V4" s="187"/>
      <c r="W4" s="187"/>
      <c r="X4" s="187"/>
      <c r="Y4" s="187"/>
      <c r="Z4" s="187"/>
      <c r="AA4" s="187"/>
      <c r="AB4" s="199"/>
      <c r="AC4" s="196"/>
      <c r="AD4" s="187"/>
      <c r="AE4" s="187"/>
      <c r="AF4" s="92"/>
      <c r="AG4" s="92"/>
      <c r="AH4" s="92"/>
      <c r="AI4" s="92"/>
      <c r="AJ4" s="92"/>
      <c r="AK4" s="92"/>
      <c r="AL4" s="92"/>
      <c r="AM4" s="92"/>
    </row>
    <row r="5" spans="1:39" ht="23.15" customHeight="1" x14ac:dyDescent="0.25">
      <c r="A5" s="187"/>
      <c r="B5" s="191"/>
      <c r="C5" s="607" t="s">
        <v>42</v>
      </c>
      <c r="D5" s="607"/>
      <c r="E5" s="607"/>
      <c r="F5" s="607"/>
      <c r="G5" s="607"/>
      <c r="H5" s="607"/>
      <c r="I5" s="607"/>
      <c r="J5" s="200" t="s">
        <v>43</v>
      </c>
      <c r="K5" s="200"/>
      <c r="L5" s="187"/>
      <c r="M5" s="198"/>
      <c r="N5" s="187"/>
      <c r="O5" s="187"/>
      <c r="P5" s="187"/>
      <c r="Q5" s="187"/>
      <c r="R5" s="187"/>
      <c r="S5" s="187"/>
      <c r="T5" s="187"/>
      <c r="U5" s="187"/>
      <c r="V5" s="187"/>
      <c r="W5" s="187"/>
      <c r="X5" s="187"/>
      <c r="Y5" s="187"/>
      <c r="Z5" s="187"/>
      <c r="AA5" s="187"/>
      <c r="AB5" s="199"/>
      <c r="AC5" s="196"/>
      <c r="AD5" s="187"/>
      <c r="AE5" s="187"/>
      <c r="AF5" s="201" t="s">
        <v>44</v>
      </c>
      <c r="AG5" s="201"/>
      <c r="AH5" s="92"/>
      <c r="AI5" s="92"/>
      <c r="AJ5" s="92"/>
      <c r="AK5" s="92"/>
      <c r="AL5" s="92"/>
      <c r="AM5" s="92"/>
    </row>
    <row r="6" spans="1:39" ht="23.15" customHeight="1" x14ac:dyDescent="0.2">
      <c r="A6" s="187"/>
      <c r="B6" s="191"/>
      <c r="C6" s="608" t="s">
        <v>45</v>
      </c>
      <c r="D6" s="608"/>
      <c r="E6" s="608"/>
      <c r="F6" s="608"/>
      <c r="G6" s="608"/>
      <c r="H6" s="608"/>
      <c r="I6" s="608"/>
      <c r="J6" s="187"/>
      <c r="K6" s="187"/>
      <c r="L6" s="187"/>
      <c r="M6" s="198"/>
      <c r="N6" s="187"/>
      <c r="O6" s="187"/>
      <c r="P6" s="187"/>
      <c r="Q6" s="187"/>
      <c r="R6" s="187"/>
      <c r="S6" s="187"/>
      <c r="T6" s="187"/>
      <c r="U6" s="187"/>
      <c r="V6" s="187"/>
      <c r="W6" s="187"/>
      <c r="X6" s="187"/>
      <c r="Y6" s="187"/>
      <c r="Z6" s="187"/>
      <c r="AA6" s="187" t="s">
        <v>10</v>
      </c>
      <c r="AB6" s="199"/>
      <c r="AC6" s="196"/>
      <c r="AD6" s="187"/>
      <c r="AE6" s="187"/>
      <c r="AF6" s="201" t="s">
        <v>46</v>
      </c>
      <c r="AG6" s="201"/>
      <c r="AH6" s="92"/>
      <c r="AI6" s="92"/>
      <c r="AJ6" s="92"/>
      <c r="AK6" s="92"/>
      <c r="AL6" s="92"/>
      <c r="AM6" s="92"/>
    </row>
    <row r="7" spans="1:39" ht="23.15" customHeight="1" x14ac:dyDescent="0.2">
      <c r="A7" s="187"/>
      <c r="B7" s="191"/>
      <c r="C7" s="202"/>
      <c r="D7" s="202"/>
      <c r="E7" s="202"/>
      <c r="F7" s="202"/>
      <c r="G7" s="202"/>
      <c r="H7" s="202"/>
      <c r="I7" s="202"/>
      <c r="J7" s="187"/>
      <c r="K7" s="187"/>
      <c r="L7" s="187"/>
      <c r="M7" s="198"/>
      <c r="N7" s="187"/>
      <c r="O7" s="187"/>
      <c r="P7" s="187"/>
      <c r="Q7" s="187"/>
      <c r="R7" s="187"/>
      <c r="S7" s="187"/>
      <c r="T7" s="187"/>
      <c r="U7" s="187"/>
      <c r="V7" s="187"/>
      <c r="W7" s="187"/>
      <c r="X7" s="187"/>
      <c r="Y7" s="187"/>
      <c r="Z7" s="187"/>
      <c r="AA7" s="187"/>
      <c r="AB7" s="199"/>
      <c r="AC7" s="196"/>
      <c r="AD7" s="187"/>
      <c r="AE7" s="187"/>
      <c r="AF7" s="203" t="s">
        <v>47</v>
      </c>
      <c r="AG7" s="203"/>
      <c r="AH7" s="92"/>
      <c r="AI7" s="92"/>
      <c r="AJ7" s="92"/>
      <c r="AK7" s="92"/>
      <c r="AL7" s="92"/>
      <c r="AM7" s="92"/>
    </row>
    <row r="8" spans="1:39" ht="23.15" customHeight="1" x14ac:dyDescent="0.25">
      <c r="A8" s="187"/>
      <c r="B8" s="191"/>
      <c r="C8" s="581" t="s">
        <v>48</v>
      </c>
      <c r="D8" s="589"/>
      <c r="E8" s="589"/>
      <c r="F8" s="589"/>
      <c r="G8" s="589"/>
      <c r="H8" s="589"/>
      <c r="I8" s="582"/>
      <c r="J8" s="187"/>
      <c r="K8" s="187"/>
      <c r="L8" s="187"/>
      <c r="M8" s="204" t="s">
        <v>21</v>
      </c>
      <c r="N8" s="205" t="s">
        <v>49</v>
      </c>
      <c r="O8" s="206" t="s">
        <v>50</v>
      </c>
      <c r="P8" s="206" t="str">
        <f>MID($AH$10,1,1)</f>
        <v>1</v>
      </c>
      <c r="Q8" s="206" t="str">
        <f>MID($AH$10,2,1)</f>
        <v>2</v>
      </c>
      <c r="R8" s="206" t="str">
        <f>MID($AH$10,3,1)</f>
        <v>3</v>
      </c>
      <c r="S8" s="206" t="str">
        <f>MID($AH$10,4,1)</f>
        <v>4</v>
      </c>
      <c r="T8" s="206" t="str">
        <f>MID($AH$10,5,1)</f>
        <v>5</v>
      </c>
      <c r="U8" s="206" t="str">
        <f>MID($AH$10,6,1)</f>
        <v>6</v>
      </c>
      <c r="V8" s="206" t="str">
        <f>MID($AH$10,7,1)</f>
        <v>7</v>
      </c>
      <c r="W8" s="206" t="str">
        <f>MID($AH$10,8,1)</f>
        <v>8</v>
      </c>
      <c r="X8" s="206" t="str">
        <f>MID($AH$10,9,1)</f>
        <v>9</v>
      </c>
      <c r="Y8" s="206" t="str">
        <f>MID($AH$10,10,1)</f>
        <v>1</v>
      </c>
      <c r="Z8" s="206" t="str">
        <f>MID($AH$10,11,1)</f>
        <v>2</v>
      </c>
      <c r="AA8" s="206" t="str">
        <f>MID($AH$10,12,1)</f>
        <v>3</v>
      </c>
      <c r="AB8" s="207" t="str">
        <f>MID($AH$10,13,1)</f>
        <v>4</v>
      </c>
      <c r="AC8" s="196"/>
      <c r="AD8" s="187"/>
      <c r="AE8" s="187"/>
      <c r="AF8" s="92"/>
      <c r="AG8" s="92"/>
      <c r="AH8" s="92"/>
      <c r="AI8" s="92"/>
      <c r="AJ8" s="92"/>
      <c r="AK8" s="92"/>
      <c r="AL8" s="92"/>
      <c r="AM8" s="92"/>
    </row>
    <row r="9" spans="1:39" ht="25" customHeight="1" x14ac:dyDescent="0.3">
      <c r="A9" s="187"/>
      <c r="B9" s="191"/>
      <c r="C9" s="633" t="s">
        <v>51</v>
      </c>
      <c r="D9" s="615"/>
      <c r="E9" s="635"/>
      <c r="F9" s="616"/>
      <c r="G9" s="636" t="s">
        <v>52</v>
      </c>
      <c r="H9" s="637"/>
      <c r="I9" s="638"/>
      <c r="J9" s="187"/>
      <c r="K9" s="187"/>
      <c r="L9" s="187"/>
      <c r="M9" s="590" t="s">
        <v>53</v>
      </c>
      <c r="N9" s="642"/>
      <c r="O9" s="592" t="str">
        <f>IF(AJ12="","",AJ12)</f>
        <v>三菱東京UFJ銀行</v>
      </c>
      <c r="P9" s="593"/>
      <c r="Q9" s="593"/>
      <c r="R9" s="593"/>
      <c r="S9" s="594" t="str">
        <f>IF(AJ13="","",AJ13)</f>
        <v>名古屋営業部</v>
      </c>
      <c r="T9" s="594"/>
      <c r="U9" s="594"/>
      <c r="V9" s="595"/>
      <c r="W9" s="596" t="str">
        <f>IF(AJ14="","",AJ14)</f>
        <v>当座</v>
      </c>
      <c r="X9" s="632"/>
      <c r="Y9" s="209" t="s">
        <v>54</v>
      </c>
      <c r="Z9" s="598">
        <f>IF(AL12="","",AL12)</f>
        <v>111222</v>
      </c>
      <c r="AA9" s="598"/>
      <c r="AB9" s="599"/>
      <c r="AC9" s="196"/>
      <c r="AD9" s="187"/>
      <c r="AE9" s="187"/>
      <c r="AF9" s="65" t="s">
        <v>55</v>
      </c>
      <c r="AG9" s="65"/>
      <c r="AH9" s="92"/>
      <c r="AI9" s="92"/>
      <c r="AJ9" s="92"/>
      <c r="AK9" s="92"/>
      <c r="AL9" s="92"/>
      <c r="AM9" s="92"/>
    </row>
    <row r="10" spans="1:39" ht="25" customHeight="1" x14ac:dyDescent="0.25">
      <c r="A10" s="187"/>
      <c r="B10" s="191"/>
      <c r="C10" s="634"/>
      <c r="D10" s="583"/>
      <c r="E10" s="584"/>
      <c r="F10" s="585"/>
      <c r="G10" s="639"/>
      <c r="H10" s="640"/>
      <c r="I10" s="641"/>
      <c r="J10" s="187"/>
      <c r="K10" s="187"/>
      <c r="L10" s="187"/>
      <c r="M10" s="581" t="s">
        <v>56</v>
      </c>
      <c r="N10" s="589"/>
      <c r="O10" s="589"/>
      <c r="P10" s="582"/>
      <c r="Q10" s="600" t="str">
        <f>IF(AL13="","",AL13)</f>
        <v>ｶ)ﾄｰｴﾈｯｸ</v>
      </c>
      <c r="R10" s="601"/>
      <c r="S10" s="601"/>
      <c r="T10" s="601"/>
      <c r="U10" s="601"/>
      <c r="V10" s="601"/>
      <c r="W10" s="601"/>
      <c r="X10" s="601"/>
      <c r="Y10" s="601"/>
      <c r="Z10" s="601"/>
      <c r="AA10" s="601"/>
      <c r="AB10" s="602"/>
      <c r="AC10" s="210"/>
      <c r="AD10" s="187"/>
      <c r="AE10" s="187"/>
      <c r="AF10" s="211" t="s">
        <v>21</v>
      </c>
      <c r="AG10" s="211" t="s">
        <v>57</v>
      </c>
      <c r="AH10" s="212" t="s">
        <v>122</v>
      </c>
      <c r="AI10" s="92"/>
      <c r="AJ10" s="92"/>
      <c r="AK10" s="92"/>
      <c r="AL10" s="92"/>
      <c r="AM10" s="92"/>
    </row>
    <row r="11" spans="1:39" ht="10" customHeight="1" x14ac:dyDescent="0.3">
      <c r="A11" s="187"/>
      <c r="B11" s="191"/>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96"/>
      <c r="AD11" s="187"/>
      <c r="AE11" s="187"/>
      <c r="AF11" s="69"/>
      <c r="AG11" s="65"/>
      <c r="AH11" s="92"/>
      <c r="AI11" s="92"/>
      <c r="AJ11" s="92"/>
      <c r="AK11" s="92"/>
      <c r="AL11" s="92"/>
      <c r="AM11" s="92"/>
    </row>
    <row r="12" spans="1:39" ht="23.15" customHeight="1" x14ac:dyDescent="0.25">
      <c r="A12" s="187"/>
      <c r="B12" s="191"/>
      <c r="C12" s="213" t="s">
        <v>58</v>
      </c>
      <c r="D12" s="214" t="str">
        <f>$D$42</f>
        <v>0</v>
      </c>
      <c r="E12" s="215" t="str">
        <f>$E$42</f>
        <v>9</v>
      </c>
      <c r="F12" s="215" t="str">
        <f>$F$42</f>
        <v>9</v>
      </c>
      <c r="G12" s="215" t="str">
        <f>$G$42</f>
        <v>0</v>
      </c>
      <c r="H12" s="215" t="str">
        <f>$H$42</f>
        <v>0</v>
      </c>
      <c r="I12" s="216" t="str">
        <f>$I$42</f>
        <v>0</v>
      </c>
      <c r="J12" s="217" t="str">
        <f>$J$42</f>
        <v>0</v>
      </c>
      <c r="K12" s="215" t="str">
        <f>$K$42</f>
        <v>0</v>
      </c>
      <c r="L12" s="218" t="str">
        <f>$L$42</f>
        <v>0</v>
      </c>
      <c r="M12" s="581" t="s">
        <v>59</v>
      </c>
      <c r="N12" s="582"/>
      <c r="O12" s="214" t="str">
        <f>$O$42</f>
        <v>0</v>
      </c>
      <c r="P12" s="215" t="str">
        <f>$P$42</f>
        <v>5</v>
      </c>
      <c r="Q12" s="215" t="str">
        <f>$Q$42</f>
        <v>2</v>
      </c>
      <c r="R12" s="215" t="str">
        <f>$R$42</f>
        <v/>
      </c>
      <c r="S12" s="219" t="str">
        <f>$S$42</f>
        <v/>
      </c>
      <c r="T12" s="216" t="str">
        <f>$T$42</f>
        <v>6</v>
      </c>
      <c r="U12" s="215" t="str">
        <f>$U$42</f>
        <v>5</v>
      </c>
      <c r="V12" s="215" t="str">
        <f>$V$42</f>
        <v>9</v>
      </c>
      <c r="W12" s="215" t="str">
        <f>$W$42</f>
        <v/>
      </c>
      <c r="X12" s="216" t="str">
        <f>$X$42</f>
        <v/>
      </c>
      <c r="Y12" s="220" t="str">
        <f>$Y$42</f>
        <v>1</v>
      </c>
      <c r="Z12" s="215" t="str">
        <f>$Z$42</f>
        <v>1</v>
      </c>
      <c r="AA12" s="215" t="str">
        <f>$AA$42</f>
        <v>5</v>
      </c>
      <c r="AB12" s="221" t="str">
        <f>$AB$42</f>
        <v>3</v>
      </c>
      <c r="AC12" s="222"/>
      <c r="AD12" s="187"/>
      <c r="AE12" s="187"/>
      <c r="AF12" s="512" t="s">
        <v>60</v>
      </c>
      <c r="AG12" s="517"/>
      <c r="AH12" s="223" t="s">
        <v>123</v>
      </c>
      <c r="AI12" s="82" t="s">
        <v>61</v>
      </c>
      <c r="AJ12" s="224" t="s">
        <v>124</v>
      </c>
      <c r="AK12" s="82" t="s">
        <v>62</v>
      </c>
      <c r="AL12" s="225">
        <v>111222</v>
      </c>
      <c r="AM12" s="92"/>
    </row>
    <row r="13" spans="1:39" ht="23.15" customHeight="1" thickBot="1" x14ac:dyDescent="0.3">
      <c r="A13" s="187"/>
      <c r="B13" s="191"/>
      <c r="C13" s="213" t="s">
        <v>20</v>
      </c>
      <c r="D13" s="214" t="str">
        <f>$D$43</f>
        <v>1</v>
      </c>
      <c r="E13" s="215" t="str">
        <f>$E$43</f>
        <v>5</v>
      </c>
      <c r="F13" s="215" t="str">
        <f>$F$43</f>
        <v>4</v>
      </c>
      <c r="G13" s="215" t="str">
        <f>$G$43</f>
        <v>0</v>
      </c>
      <c r="H13" s="215" t="str">
        <f>$H$43</f>
        <v>1</v>
      </c>
      <c r="I13" s="215" t="str">
        <f>$I$43</f>
        <v>1</v>
      </c>
      <c r="J13" s="215" t="str">
        <f>$J$43</f>
        <v>1</v>
      </c>
      <c r="K13" s="221" t="str">
        <f>K$43</f>
        <v>1</v>
      </c>
      <c r="L13" s="581" t="s">
        <v>21</v>
      </c>
      <c r="M13" s="582"/>
      <c r="N13" s="214" t="str">
        <f>$N$43</f>
        <v>0</v>
      </c>
      <c r="O13" s="215" t="str">
        <f>$O$43</f>
        <v>1</v>
      </c>
      <c r="P13" s="221" t="str">
        <f>$P$43</f>
        <v>2</v>
      </c>
      <c r="Q13" s="581" t="s">
        <v>22</v>
      </c>
      <c r="R13" s="589"/>
      <c r="S13" s="582"/>
      <c r="T13" s="214" t="str">
        <f>$T$43</f>
        <v>1</v>
      </c>
      <c r="U13" s="215" t="str">
        <f>$U$43</f>
        <v>2</v>
      </c>
      <c r="V13" s="215" t="str">
        <f>$V$43</f>
        <v>3</v>
      </c>
      <c r="W13" s="215" t="str">
        <f>$W$43</f>
        <v>4</v>
      </c>
      <c r="X13" s="215" t="str">
        <f>$X$43</f>
        <v>5</v>
      </c>
      <c r="Y13" s="215" t="str">
        <f>$Y$43</f>
        <v>6</v>
      </c>
      <c r="Z13" s="221" t="str">
        <f>$Z$43</f>
        <v>7</v>
      </c>
      <c r="AA13" s="187"/>
      <c r="AB13" s="187"/>
      <c r="AC13" s="196"/>
      <c r="AD13" s="187"/>
      <c r="AE13" s="187"/>
      <c r="AF13" s="512" t="s">
        <v>63</v>
      </c>
      <c r="AG13" s="517"/>
      <c r="AH13" s="223" t="s">
        <v>125</v>
      </c>
      <c r="AI13" s="82" t="s">
        <v>64</v>
      </c>
      <c r="AJ13" s="226" t="s">
        <v>126</v>
      </c>
      <c r="AK13" s="82" t="s">
        <v>65</v>
      </c>
      <c r="AL13" s="224" t="s">
        <v>127</v>
      </c>
      <c r="AM13" s="92"/>
    </row>
    <row r="14" spans="1:39" ht="23.15" customHeight="1" thickBot="1" x14ac:dyDescent="0.3">
      <c r="A14" s="187"/>
      <c r="B14" s="191"/>
      <c r="C14" s="213" t="s">
        <v>23</v>
      </c>
      <c r="D14" s="227"/>
      <c r="E14" s="586" t="str">
        <f>$E$44</f>
        <v>トーエネックＬＡＮ工事</v>
      </c>
      <c r="F14" s="586"/>
      <c r="G14" s="586"/>
      <c r="H14" s="586"/>
      <c r="I14" s="586"/>
      <c r="J14" s="586"/>
      <c r="K14" s="586"/>
      <c r="L14" s="586"/>
      <c r="M14" s="586"/>
      <c r="N14" s="586"/>
      <c r="O14" s="586"/>
      <c r="P14" s="586"/>
      <c r="Q14" s="586"/>
      <c r="R14" s="586"/>
      <c r="S14" s="586"/>
      <c r="T14" s="586"/>
      <c r="U14" s="586"/>
      <c r="V14" s="586"/>
      <c r="W14" s="586"/>
      <c r="X14" s="586"/>
      <c r="Y14" s="586"/>
      <c r="Z14" s="587"/>
      <c r="AA14" s="187"/>
      <c r="AB14" s="187"/>
      <c r="AC14" s="196"/>
      <c r="AD14" s="187"/>
      <c r="AE14" s="187"/>
      <c r="AF14" s="512" t="s">
        <v>66</v>
      </c>
      <c r="AG14" s="517"/>
      <c r="AH14" s="223">
        <v>659</v>
      </c>
      <c r="AI14" s="80" t="s">
        <v>67</v>
      </c>
      <c r="AJ14" s="228" t="s">
        <v>128</v>
      </c>
      <c r="AK14" s="92"/>
      <c r="AL14" s="92"/>
      <c r="AM14" s="92"/>
    </row>
    <row r="15" spans="1:39" ht="22.5" customHeight="1" x14ac:dyDescent="0.25">
      <c r="A15" s="187"/>
      <c r="B15" s="191"/>
      <c r="C15" s="229"/>
      <c r="D15" s="230"/>
      <c r="E15" s="230"/>
      <c r="F15" s="231"/>
      <c r="G15" s="231"/>
      <c r="H15" s="231"/>
      <c r="I15" s="231"/>
      <c r="J15" s="231"/>
      <c r="K15" s="231"/>
      <c r="L15" s="231"/>
      <c r="M15" s="232"/>
      <c r="N15" s="231"/>
      <c r="O15" s="231"/>
      <c r="P15" s="231"/>
      <c r="Q15" s="231"/>
      <c r="R15" s="231"/>
      <c r="S15" s="231"/>
      <c r="T15" s="231"/>
      <c r="U15" s="231"/>
      <c r="V15" s="231"/>
      <c r="W15" s="231"/>
      <c r="X15" s="231"/>
      <c r="Y15" s="231"/>
      <c r="Z15" s="231"/>
      <c r="AA15" s="187"/>
      <c r="AB15" s="187"/>
      <c r="AC15" s="196"/>
      <c r="AD15" s="187"/>
      <c r="AE15" s="187"/>
      <c r="AF15" s="512" t="s">
        <v>68</v>
      </c>
      <c r="AG15" s="517"/>
      <c r="AH15" s="212" t="s">
        <v>129</v>
      </c>
      <c r="AI15" s="92"/>
      <c r="AJ15" s="92"/>
      <c r="AK15" s="92"/>
      <c r="AL15" s="92"/>
      <c r="AM15" s="92"/>
    </row>
    <row r="16" spans="1:39" ht="10" customHeight="1" x14ac:dyDescent="0.25">
      <c r="A16" s="187"/>
      <c r="B16" s="191"/>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96"/>
      <c r="AD16" s="187"/>
      <c r="AE16" s="187"/>
      <c r="AF16" s="92"/>
      <c r="AG16" s="92"/>
      <c r="AH16" s="92"/>
      <c r="AI16" s="92"/>
      <c r="AJ16" s="92"/>
      <c r="AK16" s="92"/>
      <c r="AL16" s="92"/>
      <c r="AM16" s="92"/>
    </row>
    <row r="17" spans="1:39" ht="23.15" customHeight="1" x14ac:dyDescent="0.3">
      <c r="A17" s="187"/>
      <c r="B17" s="191"/>
      <c r="C17" s="581" t="s">
        <v>69</v>
      </c>
      <c r="D17" s="589"/>
      <c r="E17" s="589"/>
      <c r="F17" s="589"/>
      <c r="G17" s="589"/>
      <c r="H17" s="589"/>
      <c r="I17" s="582"/>
      <c r="J17" s="581" t="s">
        <v>70</v>
      </c>
      <c r="K17" s="589"/>
      <c r="L17" s="589"/>
      <c r="M17" s="589"/>
      <c r="N17" s="589"/>
      <c r="O17" s="589"/>
      <c r="P17" s="582"/>
      <c r="Q17" s="187"/>
      <c r="R17" s="187"/>
      <c r="S17" s="187"/>
      <c r="T17" s="187"/>
      <c r="U17" s="187"/>
      <c r="V17" s="187"/>
      <c r="W17" s="187"/>
      <c r="X17" s="187"/>
      <c r="Y17" s="187"/>
      <c r="Z17" s="187"/>
      <c r="AA17" s="187"/>
      <c r="AB17" s="187"/>
      <c r="AC17" s="196"/>
      <c r="AD17" s="187"/>
      <c r="AE17" s="187"/>
      <c r="AF17" s="93" t="s">
        <v>19</v>
      </c>
      <c r="AG17" s="93"/>
      <c r="AH17" s="92"/>
      <c r="AI17" s="92"/>
      <c r="AJ17" s="92"/>
      <c r="AK17" s="92"/>
      <c r="AL17" s="92"/>
      <c r="AM17" s="92"/>
    </row>
    <row r="18" spans="1:39" ht="23.15" customHeight="1" x14ac:dyDescent="0.25">
      <c r="A18" s="187"/>
      <c r="B18" s="191"/>
      <c r="C18" s="577" t="s">
        <v>71</v>
      </c>
      <c r="D18" s="578"/>
      <c r="E18" s="578"/>
      <c r="F18" s="578"/>
      <c r="G18" s="578" t="s">
        <v>72</v>
      </c>
      <c r="H18" s="578"/>
      <c r="I18" s="579"/>
      <c r="J18" s="627">
        <f>$AH$37</f>
        <v>500000</v>
      </c>
      <c r="K18" s="628"/>
      <c r="L18" s="628"/>
      <c r="M18" s="628"/>
      <c r="N18" s="628"/>
      <c r="O18" s="628"/>
      <c r="P18" s="630"/>
      <c r="Q18" s="187"/>
      <c r="R18" s="187"/>
      <c r="S18" s="187"/>
      <c r="T18" s="187"/>
      <c r="U18" s="187"/>
      <c r="V18" s="187"/>
      <c r="W18" s="187"/>
      <c r="X18" s="187"/>
      <c r="Y18" s="187"/>
      <c r="Z18" s="187"/>
      <c r="AA18" s="187"/>
      <c r="AB18" s="187"/>
      <c r="AC18" s="196"/>
      <c r="AD18" s="187"/>
      <c r="AE18" s="187"/>
      <c r="AF18" s="512" t="s">
        <v>20</v>
      </c>
      <c r="AG18" s="517"/>
      <c r="AH18" s="233" t="s">
        <v>130</v>
      </c>
      <c r="AI18" s="92"/>
      <c r="AJ18" s="92"/>
      <c r="AK18" s="92"/>
      <c r="AL18" s="92"/>
      <c r="AM18" s="92"/>
    </row>
    <row r="19" spans="1:39" ht="23.15" customHeight="1" x14ac:dyDescent="0.25">
      <c r="A19" s="187"/>
      <c r="B19" s="191"/>
      <c r="C19" s="580" t="s">
        <v>73</v>
      </c>
      <c r="D19" s="555"/>
      <c r="E19" s="555"/>
      <c r="F19" s="555"/>
      <c r="G19" s="578" t="s">
        <v>72</v>
      </c>
      <c r="H19" s="578"/>
      <c r="I19" s="579"/>
      <c r="J19" s="627">
        <f>$AH$38</f>
        <v>300000</v>
      </c>
      <c r="K19" s="628"/>
      <c r="L19" s="628"/>
      <c r="M19" s="628"/>
      <c r="N19" s="628"/>
      <c r="O19" s="628"/>
      <c r="P19" s="630"/>
      <c r="Q19" s="187"/>
      <c r="R19" s="187"/>
      <c r="S19" s="187"/>
      <c r="T19" s="187"/>
      <c r="U19" s="187"/>
      <c r="V19" s="187"/>
      <c r="W19" s="187"/>
      <c r="X19" s="187"/>
      <c r="Y19" s="187"/>
      <c r="Z19" s="187"/>
      <c r="AA19" s="187"/>
      <c r="AB19" s="187"/>
      <c r="AC19" s="196"/>
      <c r="AD19" s="187"/>
      <c r="AE19" s="187"/>
      <c r="AF19" s="512" t="s">
        <v>21</v>
      </c>
      <c r="AG19" s="517"/>
      <c r="AH19" s="233" t="s">
        <v>131</v>
      </c>
      <c r="AI19" s="92"/>
      <c r="AJ19" s="92"/>
      <c r="AK19" s="92"/>
      <c r="AL19" s="92"/>
      <c r="AM19" s="92"/>
    </row>
    <row r="20" spans="1:39" ht="23.15" customHeight="1" thickBot="1" x14ac:dyDescent="0.3">
      <c r="A20" s="187"/>
      <c r="B20" s="191"/>
      <c r="C20" s="568" t="s">
        <v>74</v>
      </c>
      <c r="D20" s="562"/>
      <c r="E20" s="562"/>
      <c r="F20" s="562"/>
      <c r="G20" s="563" t="s">
        <v>72</v>
      </c>
      <c r="H20" s="563"/>
      <c r="I20" s="564"/>
      <c r="J20" s="565">
        <f>$AH$39</f>
        <v>250000</v>
      </c>
      <c r="K20" s="566"/>
      <c r="L20" s="566"/>
      <c r="M20" s="566"/>
      <c r="N20" s="566"/>
      <c r="O20" s="566"/>
      <c r="P20" s="631"/>
      <c r="Q20" s="187"/>
      <c r="R20" s="187"/>
      <c r="S20" s="187"/>
      <c r="T20" s="187"/>
      <c r="U20" s="187"/>
      <c r="V20" s="187"/>
      <c r="W20" s="187"/>
      <c r="X20" s="187"/>
      <c r="Y20" s="187"/>
      <c r="Z20" s="187"/>
      <c r="AA20" s="187"/>
      <c r="AB20" s="187"/>
      <c r="AC20" s="196"/>
      <c r="AD20" s="187"/>
      <c r="AE20" s="187"/>
      <c r="AF20" s="512" t="s">
        <v>22</v>
      </c>
      <c r="AG20" s="517"/>
      <c r="AH20" s="234">
        <v>1234567</v>
      </c>
      <c r="AI20" s="92"/>
      <c r="AJ20" s="92"/>
      <c r="AK20" s="92"/>
      <c r="AL20" s="92"/>
      <c r="AM20" s="92"/>
    </row>
    <row r="21" spans="1:39" ht="23.15" customHeight="1" x14ac:dyDescent="0.25">
      <c r="A21" s="187"/>
      <c r="B21" s="191"/>
      <c r="C21" s="570" t="s">
        <v>75</v>
      </c>
      <c r="D21" s="571"/>
      <c r="E21" s="571"/>
      <c r="F21" s="571"/>
      <c r="G21" s="572" t="s">
        <v>72</v>
      </c>
      <c r="H21" s="572"/>
      <c r="I21" s="573"/>
      <c r="J21" s="621">
        <f>$AH$43</f>
        <v>50000</v>
      </c>
      <c r="K21" s="622"/>
      <c r="L21" s="622"/>
      <c r="M21" s="622"/>
      <c r="N21" s="622"/>
      <c r="O21" s="622"/>
      <c r="P21" s="623"/>
      <c r="Q21" s="187"/>
      <c r="R21" s="235"/>
      <c r="S21" s="235"/>
      <c r="T21" s="235"/>
      <c r="U21" s="235"/>
      <c r="V21" s="187"/>
      <c r="W21" s="187"/>
      <c r="X21" s="187"/>
      <c r="Y21" s="187"/>
      <c r="Z21" s="187"/>
      <c r="AA21" s="187"/>
      <c r="AB21" s="187"/>
      <c r="AC21" s="196"/>
      <c r="AD21" s="187"/>
      <c r="AE21" s="187"/>
      <c r="AF21" s="512" t="s">
        <v>23</v>
      </c>
      <c r="AG21" s="517"/>
      <c r="AH21" s="624" t="s">
        <v>34</v>
      </c>
      <c r="AI21" s="625"/>
      <c r="AJ21" s="625"/>
      <c r="AK21" s="625"/>
      <c r="AL21" s="626"/>
      <c r="AM21" s="92"/>
    </row>
    <row r="22" spans="1:39" ht="23.15" customHeight="1" x14ac:dyDescent="0.25">
      <c r="A22" s="187"/>
      <c r="B22" s="191"/>
      <c r="C22" s="554" t="s">
        <v>76</v>
      </c>
      <c r="D22" s="555"/>
      <c r="E22" s="555"/>
      <c r="F22" s="555"/>
      <c r="G22" s="555" t="str">
        <f>IF(AH40="","","("&amp;AH40&amp;")")</f>
        <v>(１０％)</v>
      </c>
      <c r="H22" s="555"/>
      <c r="I22" s="557"/>
      <c r="J22" s="627">
        <f>$AH$44</f>
        <v>5000</v>
      </c>
      <c r="K22" s="628"/>
      <c r="L22" s="628"/>
      <c r="M22" s="628"/>
      <c r="N22" s="628"/>
      <c r="O22" s="628"/>
      <c r="P22" s="629"/>
      <c r="Q22" s="187"/>
      <c r="R22" s="187"/>
      <c r="S22" s="187"/>
      <c r="T22" s="187"/>
      <c r="U22" s="187"/>
      <c r="V22" s="187"/>
      <c r="W22" s="187"/>
      <c r="X22" s="187"/>
      <c r="Y22" s="187"/>
      <c r="Z22" s="187"/>
      <c r="AA22" s="187"/>
      <c r="AB22" s="187"/>
      <c r="AC22" s="196"/>
      <c r="AD22" s="187"/>
      <c r="AE22" s="187"/>
      <c r="AF22" s="512" t="s">
        <v>24</v>
      </c>
      <c r="AG22" s="517"/>
      <c r="AH22" s="236">
        <v>45019</v>
      </c>
      <c r="AI22" s="92" t="s">
        <v>25</v>
      </c>
      <c r="AJ22" s="92"/>
      <c r="AK22" s="92"/>
      <c r="AL22" s="92"/>
      <c r="AM22" s="92"/>
    </row>
    <row r="23" spans="1:39" ht="23.15" customHeight="1" thickBot="1" x14ac:dyDescent="0.3">
      <c r="A23" s="187"/>
      <c r="B23" s="191"/>
      <c r="C23" s="561" t="s">
        <v>75</v>
      </c>
      <c r="D23" s="562"/>
      <c r="E23" s="562"/>
      <c r="F23" s="562"/>
      <c r="G23" s="563" t="s">
        <v>77</v>
      </c>
      <c r="H23" s="563"/>
      <c r="I23" s="564"/>
      <c r="J23" s="565">
        <f>$AH$45</f>
        <v>55000</v>
      </c>
      <c r="K23" s="566"/>
      <c r="L23" s="566"/>
      <c r="M23" s="566"/>
      <c r="N23" s="566"/>
      <c r="O23" s="566"/>
      <c r="P23" s="567"/>
      <c r="Q23" s="187"/>
      <c r="R23" s="187"/>
      <c r="S23" s="187"/>
      <c r="T23" s="187"/>
      <c r="U23" s="187"/>
      <c r="V23" s="187"/>
      <c r="W23" s="187"/>
      <c r="X23" s="187"/>
      <c r="Y23" s="187"/>
      <c r="Z23" s="187"/>
      <c r="AA23" s="187"/>
      <c r="AB23" s="187"/>
      <c r="AC23" s="196"/>
      <c r="AD23" s="187"/>
      <c r="AE23" s="187"/>
      <c r="AF23" s="512" t="s">
        <v>26</v>
      </c>
      <c r="AG23" s="517"/>
      <c r="AH23" s="237">
        <v>45046</v>
      </c>
      <c r="AI23" s="92" t="s">
        <v>25</v>
      </c>
      <c r="AJ23" s="92"/>
      <c r="AK23" s="92"/>
      <c r="AL23" s="92"/>
      <c r="AM23" s="92"/>
    </row>
    <row r="24" spans="1:39" ht="10" customHeight="1" x14ac:dyDescent="0.25">
      <c r="A24" s="187"/>
      <c r="B24" s="191"/>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96"/>
      <c r="AD24" s="187"/>
      <c r="AE24" s="187"/>
      <c r="AF24" s="92"/>
      <c r="AG24" s="92"/>
      <c r="AH24" s="92"/>
      <c r="AI24" s="92"/>
      <c r="AJ24" s="92"/>
      <c r="AK24" s="92"/>
      <c r="AL24" s="92"/>
      <c r="AM24" s="92"/>
    </row>
    <row r="25" spans="1:39" ht="23.15" customHeight="1" x14ac:dyDescent="0.25">
      <c r="A25" s="187"/>
      <c r="B25" s="191"/>
      <c r="C25" s="193" t="s">
        <v>78</v>
      </c>
      <c r="D25" s="194"/>
      <c r="E25" s="194"/>
      <c r="F25" s="194"/>
      <c r="G25" s="194"/>
      <c r="H25" s="194"/>
      <c r="I25" s="194"/>
      <c r="J25" s="194"/>
      <c r="K25" s="194"/>
      <c r="L25" s="194"/>
      <c r="M25" s="194"/>
      <c r="N25" s="194"/>
      <c r="O25" s="194"/>
      <c r="P25" s="195"/>
      <c r="Q25" s="187"/>
      <c r="R25" s="187"/>
      <c r="S25" s="187"/>
      <c r="T25" s="187"/>
      <c r="U25" s="187"/>
      <c r="V25" s="187"/>
      <c r="W25" s="187"/>
      <c r="X25" s="187"/>
      <c r="Y25" s="187"/>
      <c r="Z25" s="187"/>
      <c r="AA25" s="187"/>
      <c r="AB25" s="187"/>
      <c r="AC25" s="196"/>
      <c r="AD25" s="187"/>
      <c r="AE25" s="187"/>
      <c r="AF25" s="92"/>
      <c r="AG25" s="92"/>
      <c r="AH25" s="92"/>
      <c r="AI25" s="92"/>
      <c r="AJ25" s="92"/>
      <c r="AK25" s="92"/>
      <c r="AL25" s="92"/>
      <c r="AM25" s="92"/>
    </row>
    <row r="26" spans="1:39" ht="23.15" customHeight="1" x14ac:dyDescent="0.25">
      <c r="A26" s="187"/>
      <c r="B26" s="191"/>
      <c r="C26" s="548" t="str">
        <f>IF(AH48="","",AH48)</f>
        <v/>
      </c>
      <c r="D26" s="549"/>
      <c r="E26" s="549"/>
      <c r="F26" s="549"/>
      <c r="G26" s="549"/>
      <c r="H26" s="549"/>
      <c r="I26" s="549"/>
      <c r="J26" s="549"/>
      <c r="K26" s="549"/>
      <c r="L26" s="549"/>
      <c r="M26" s="549"/>
      <c r="N26" s="549"/>
      <c r="O26" s="549"/>
      <c r="P26" s="550"/>
      <c r="Q26" s="187"/>
      <c r="R26" s="187"/>
      <c r="S26" s="187"/>
      <c r="T26" s="187"/>
      <c r="U26" s="187"/>
      <c r="V26" s="187"/>
      <c r="W26" s="187"/>
      <c r="X26" s="187"/>
      <c r="Y26" s="187"/>
      <c r="Z26" s="187"/>
      <c r="AA26" s="187"/>
      <c r="AB26" s="187"/>
      <c r="AC26" s="196"/>
      <c r="AD26" s="187"/>
      <c r="AE26" s="187"/>
      <c r="AF26" s="92"/>
      <c r="AG26" s="92"/>
      <c r="AH26" s="92"/>
      <c r="AI26" s="92"/>
      <c r="AJ26" s="92"/>
      <c r="AK26" s="92"/>
      <c r="AL26" s="92"/>
      <c r="AM26" s="92"/>
    </row>
    <row r="27" spans="1:39" ht="23.15" customHeight="1" x14ac:dyDescent="0.25">
      <c r="A27" s="187"/>
      <c r="B27" s="191"/>
      <c r="C27" s="551"/>
      <c r="D27" s="552"/>
      <c r="E27" s="552"/>
      <c r="F27" s="552"/>
      <c r="G27" s="552"/>
      <c r="H27" s="552"/>
      <c r="I27" s="552"/>
      <c r="J27" s="552"/>
      <c r="K27" s="552"/>
      <c r="L27" s="552"/>
      <c r="M27" s="552"/>
      <c r="N27" s="552"/>
      <c r="O27" s="552"/>
      <c r="P27" s="553"/>
      <c r="Q27" s="187"/>
      <c r="R27" s="187"/>
      <c r="S27" s="187"/>
      <c r="T27" s="187"/>
      <c r="U27" s="187"/>
      <c r="V27" s="187"/>
      <c r="W27" s="187"/>
      <c r="X27" s="187"/>
      <c r="Y27" s="187"/>
      <c r="Z27" s="187"/>
      <c r="AA27" s="187"/>
      <c r="AB27" s="187"/>
      <c r="AC27" s="196"/>
      <c r="AD27" s="187"/>
      <c r="AE27" s="187"/>
      <c r="AF27" s="100" t="s">
        <v>30</v>
      </c>
      <c r="AG27" s="100"/>
      <c r="AH27" s="92"/>
      <c r="AI27" s="92"/>
      <c r="AJ27" s="92"/>
      <c r="AK27" s="92"/>
      <c r="AL27" s="92"/>
      <c r="AM27" s="92"/>
    </row>
    <row r="28" spans="1:39" ht="9" customHeight="1" x14ac:dyDescent="0.25">
      <c r="A28" s="187"/>
      <c r="B28" s="191"/>
      <c r="C28" s="238"/>
      <c r="D28" s="238"/>
      <c r="E28" s="238"/>
      <c r="F28" s="238"/>
      <c r="G28" s="238"/>
      <c r="H28" s="238"/>
      <c r="I28" s="238"/>
      <c r="J28" s="238"/>
      <c r="K28" s="238"/>
      <c r="L28" s="238"/>
      <c r="M28" s="238"/>
      <c r="N28" s="238"/>
      <c r="O28" s="238"/>
      <c r="P28" s="238"/>
      <c r="Q28" s="187"/>
      <c r="R28" s="187"/>
      <c r="S28" s="187"/>
      <c r="T28" s="187"/>
      <c r="U28" s="187"/>
      <c r="V28" s="187"/>
      <c r="W28" s="187"/>
      <c r="X28" s="187"/>
      <c r="Y28" s="187"/>
      <c r="Z28" s="187"/>
      <c r="AA28" s="187"/>
      <c r="AB28" s="187"/>
      <c r="AC28" s="196"/>
      <c r="AD28" s="187"/>
      <c r="AE28" s="187"/>
      <c r="AF28" s="92"/>
      <c r="AG28" s="92"/>
      <c r="AH28" s="92"/>
      <c r="AI28" s="92"/>
      <c r="AJ28" s="92"/>
      <c r="AK28" s="92"/>
      <c r="AL28" s="92"/>
      <c r="AM28" s="92"/>
    </row>
    <row r="29" spans="1:39" ht="9" customHeight="1" thickBot="1" x14ac:dyDescent="0.3">
      <c r="A29" s="187"/>
      <c r="B29" s="239"/>
      <c r="C29" s="240"/>
      <c r="D29" s="240"/>
      <c r="E29" s="240"/>
      <c r="F29" s="240"/>
      <c r="G29" s="240"/>
      <c r="H29" s="240"/>
      <c r="I29" s="240"/>
      <c r="J29" s="240"/>
      <c r="K29" s="240"/>
      <c r="L29" s="240"/>
      <c r="M29" s="240"/>
      <c r="N29" s="240"/>
      <c r="O29" s="240"/>
      <c r="P29" s="240"/>
      <c r="Q29" s="241"/>
      <c r="R29" s="241"/>
      <c r="S29" s="241"/>
      <c r="T29" s="241"/>
      <c r="U29" s="241"/>
      <c r="V29" s="241"/>
      <c r="W29" s="241"/>
      <c r="X29" s="241"/>
      <c r="Y29" s="241"/>
      <c r="Z29" s="241"/>
      <c r="AA29" s="241"/>
      <c r="AB29" s="241"/>
      <c r="AC29" s="242"/>
      <c r="AD29" s="187"/>
      <c r="AE29" s="187"/>
      <c r="AF29" s="100"/>
      <c r="AG29" s="100"/>
      <c r="AH29" s="92"/>
      <c r="AI29" s="92"/>
      <c r="AJ29" s="92"/>
      <c r="AK29" s="92"/>
      <c r="AL29" s="92"/>
      <c r="AM29" s="92"/>
    </row>
    <row r="30" spans="1:39" ht="19.899999999999999" customHeight="1" x14ac:dyDescent="0.25">
      <c r="A30" s="187"/>
      <c r="B30" s="187"/>
      <c r="C30" s="238"/>
      <c r="D30" s="238"/>
      <c r="E30" s="238"/>
      <c r="F30" s="238"/>
      <c r="G30" s="238"/>
      <c r="H30" s="238"/>
      <c r="I30" s="238"/>
      <c r="J30" s="238"/>
      <c r="K30" s="238"/>
      <c r="L30" s="238"/>
      <c r="M30" s="238"/>
      <c r="N30" s="238"/>
      <c r="O30" s="238"/>
      <c r="P30" s="238"/>
      <c r="Q30" s="187"/>
      <c r="R30" s="187"/>
      <c r="S30" s="187"/>
      <c r="T30" s="187"/>
      <c r="U30" s="187"/>
      <c r="V30" s="187"/>
      <c r="W30" s="187"/>
      <c r="X30" s="187"/>
      <c r="Y30" s="187"/>
      <c r="Z30" s="187"/>
      <c r="AA30" s="187"/>
      <c r="AB30" s="187"/>
      <c r="AC30" s="187"/>
      <c r="AD30" s="187"/>
      <c r="AE30" s="187"/>
      <c r="AF30" s="512" t="s">
        <v>27</v>
      </c>
      <c r="AG30" s="517"/>
      <c r="AH30" s="237">
        <v>45046</v>
      </c>
      <c r="AI30" s="92" t="s">
        <v>25</v>
      </c>
      <c r="AJ30" s="92"/>
      <c r="AK30" s="92"/>
      <c r="AL30" s="92"/>
      <c r="AM30" s="92"/>
    </row>
    <row r="31" spans="1:39" ht="4.5" customHeight="1" x14ac:dyDescent="0.25">
      <c r="A31" s="187"/>
      <c r="B31" s="187"/>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243"/>
      <c r="AC31" s="187"/>
      <c r="AD31" s="187"/>
      <c r="AE31" s="187"/>
      <c r="AF31" s="512" t="s">
        <v>28</v>
      </c>
      <c r="AG31" s="517"/>
      <c r="AH31" s="237">
        <v>45046</v>
      </c>
      <c r="AI31" s="92" t="s">
        <v>25</v>
      </c>
      <c r="AJ31" s="92"/>
      <c r="AK31" s="92"/>
      <c r="AL31" s="92"/>
      <c r="AM31" s="92"/>
    </row>
    <row r="32" spans="1:39" ht="19.899999999999999" customHeight="1" thickBot="1" x14ac:dyDescent="0.3">
      <c r="A32" s="187"/>
      <c r="B32" s="187"/>
      <c r="C32" s="238"/>
      <c r="D32" s="238"/>
      <c r="E32" s="238"/>
      <c r="F32" s="238"/>
      <c r="G32" s="238"/>
      <c r="H32" s="238"/>
      <c r="I32" s="238"/>
      <c r="J32" s="238"/>
      <c r="K32" s="238"/>
      <c r="L32" s="238"/>
      <c r="M32" s="238"/>
      <c r="N32" s="238"/>
      <c r="O32" s="238"/>
      <c r="P32" s="238"/>
      <c r="Q32" s="187"/>
      <c r="R32" s="187"/>
      <c r="S32" s="187"/>
      <c r="T32" s="187"/>
      <c r="U32" s="187"/>
      <c r="V32" s="187"/>
      <c r="W32" s="187"/>
      <c r="X32" s="187"/>
      <c r="Y32" s="187"/>
      <c r="Z32" s="187"/>
      <c r="AA32" s="187"/>
      <c r="AB32" s="187"/>
      <c r="AC32" s="187"/>
      <c r="AD32" s="187"/>
      <c r="AE32" s="187"/>
      <c r="AF32" s="92"/>
      <c r="AG32" s="92"/>
      <c r="AH32" s="106" t="s">
        <v>29</v>
      </c>
      <c r="AI32" s="92"/>
      <c r="AJ32" s="92"/>
      <c r="AK32" s="92"/>
      <c r="AL32" s="92"/>
      <c r="AM32" s="92"/>
    </row>
    <row r="33" spans="1:39" ht="6.75" customHeight="1" x14ac:dyDescent="0.25">
      <c r="A33" s="187"/>
      <c r="B33" s="244"/>
      <c r="C33" s="245"/>
      <c r="D33" s="245"/>
      <c r="E33" s="245"/>
      <c r="F33" s="245"/>
      <c r="G33" s="245"/>
      <c r="H33" s="245"/>
      <c r="I33" s="245"/>
      <c r="J33" s="245"/>
      <c r="K33" s="245"/>
      <c r="L33" s="245"/>
      <c r="M33" s="245"/>
      <c r="N33" s="245"/>
      <c r="O33" s="245"/>
      <c r="P33" s="245"/>
      <c r="Q33" s="246"/>
      <c r="R33" s="246"/>
      <c r="S33" s="246"/>
      <c r="T33" s="246"/>
      <c r="U33" s="246"/>
      <c r="V33" s="246"/>
      <c r="W33" s="246"/>
      <c r="X33" s="246"/>
      <c r="Y33" s="246"/>
      <c r="Z33" s="246"/>
      <c r="AA33" s="246"/>
      <c r="AB33" s="246"/>
      <c r="AC33" s="247"/>
      <c r="AD33" s="187"/>
      <c r="AE33" s="187"/>
      <c r="AF33" s="92"/>
      <c r="AG33" s="92"/>
      <c r="AH33" s="248"/>
      <c r="AI33" s="92"/>
      <c r="AJ33" s="92"/>
      <c r="AK33" s="92"/>
      <c r="AL33" s="92"/>
      <c r="AM33" s="92"/>
    </row>
    <row r="34" spans="1:39" ht="23.15" customHeight="1" x14ac:dyDescent="0.3">
      <c r="A34" s="187"/>
      <c r="B34" s="249"/>
      <c r="C34" s="250" t="s">
        <v>79</v>
      </c>
      <c r="D34" s="250"/>
      <c r="E34" s="250"/>
      <c r="F34" s="250"/>
      <c r="G34" s="250"/>
      <c r="H34" s="250"/>
      <c r="I34" s="192"/>
      <c r="J34" s="192"/>
      <c r="K34" s="192"/>
      <c r="L34" s="187"/>
      <c r="M34" s="193" t="s">
        <v>80</v>
      </c>
      <c r="N34" s="194"/>
      <c r="O34" s="194"/>
      <c r="P34" s="194"/>
      <c r="Q34" s="194"/>
      <c r="R34" s="194"/>
      <c r="S34" s="194"/>
      <c r="T34" s="194"/>
      <c r="U34" s="194"/>
      <c r="V34" s="194"/>
      <c r="W34" s="194"/>
      <c r="X34" s="194"/>
      <c r="Y34" s="194"/>
      <c r="Z34" s="194"/>
      <c r="AA34" s="194"/>
      <c r="AB34" s="195"/>
      <c r="AC34" s="251"/>
      <c r="AD34" s="187"/>
      <c r="AE34" s="187"/>
      <c r="AF34" s="92"/>
      <c r="AG34" s="92"/>
      <c r="AH34" s="248"/>
      <c r="AI34" s="92"/>
      <c r="AJ34" s="92"/>
      <c r="AK34" s="92"/>
      <c r="AL34" s="92"/>
      <c r="AM34" s="92"/>
    </row>
    <row r="35" spans="1:39" ht="23.15" customHeight="1" x14ac:dyDescent="0.3">
      <c r="A35" s="187"/>
      <c r="B35" s="249"/>
      <c r="C35" s="197"/>
      <c r="D35" s="252"/>
      <c r="E35" s="197"/>
      <c r="F35" s="252"/>
      <c r="G35" s="253"/>
      <c r="H35" s="252"/>
      <c r="I35" s="253"/>
      <c r="J35" s="187"/>
      <c r="K35" s="187"/>
      <c r="L35" s="187"/>
      <c r="M35" s="198"/>
      <c r="N35" s="187"/>
      <c r="O35" s="187"/>
      <c r="P35" s="187"/>
      <c r="Q35" s="187"/>
      <c r="R35" s="187"/>
      <c r="S35" s="187"/>
      <c r="T35" s="187"/>
      <c r="U35" s="187"/>
      <c r="V35" s="187"/>
      <c r="W35" s="187"/>
      <c r="X35" s="187"/>
      <c r="Y35" s="187"/>
      <c r="Z35" s="187"/>
      <c r="AA35" s="187"/>
      <c r="AB35" s="199"/>
      <c r="AC35" s="251"/>
      <c r="AD35" s="187"/>
      <c r="AE35" s="187"/>
      <c r="AF35" s="65" t="s">
        <v>81</v>
      </c>
      <c r="AG35" s="254"/>
      <c r="AH35" s="92"/>
      <c r="AI35" s="92"/>
      <c r="AJ35" s="92"/>
      <c r="AK35" s="92"/>
      <c r="AL35" s="92"/>
      <c r="AM35" s="92"/>
    </row>
    <row r="36" spans="1:39" ht="23.15" customHeight="1" x14ac:dyDescent="0.25">
      <c r="A36" s="187"/>
      <c r="B36" s="249"/>
      <c r="C36" s="607" t="s">
        <v>42</v>
      </c>
      <c r="D36" s="607"/>
      <c r="E36" s="607"/>
      <c r="F36" s="607"/>
      <c r="G36" s="607"/>
      <c r="H36" s="607"/>
      <c r="I36" s="607"/>
      <c r="J36" s="200" t="s">
        <v>43</v>
      </c>
      <c r="K36" s="200"/>
      <c r="L36" s="187"/>
      <c r="M36" s="198"/>
      <c r="N36" s="187"/>
      <c r="O36" s="187"/>
      <c r="P36" s="187"/>
      <c r="Q36" s="187"/>
      <c r="R36" s="187"/>
      <c r="S36" s="187"/>
      <c r="T36" s="187"/>
      <c r="U36" s="187"/>
      <c r="V36" s="187"/>
      <c r="W36" s="187"/>
      <c r="X36" s="187"/>
      <c r="Y36" s="187"/>
      <c r="Z36" s="187"/>
      <c r="AA36" s="187"/>
      <c r="AB36" s="199"/>
      <c r="AC36" s="251"/>
      <c r="AD36" s="187"/>
      <c r="AE36" s="187"/>
      <c r="AF36" s="80" t="s">
        <v>27</v>
      </c>
      <c r="AG36" s="118"/>
      <c r="AH36" s="237">
        <v>45046</v>
      </c>
      <c r="AI36" s="92" t="s">
        <v>82</v>
      </c>
      <c r="AJ36" s="92"/>
      <c r="AK36" s="92"/>
      <c r="AL36" s="92"/>
      <c r="AM36" s="92"/>
    </row>
    <row r="37" spans="1:39" ht="23.15" customHeight="1" x14ac:dyDescent="0.25">
      <c r="A37" s="187"/>
      <c r="B37" s="249"/>
      <c r="C37" s="255"/>
      <c r="D37" s="194"/>
      <c r="E37" s="256"/>
      <c r="F37" s="617">
        <f>IF(AH30=""," 年　月　日",AH30)</f>
        <v>45046</v>
      </c>
      <c r="G37" s="617"/>
      <c r="H37" s="617"/>
      <c r="I37" s="617"/>
      <c r="J37" s="617"/>
      <c r="K37" s="617"/>
      <c r="L37" s="199"/>
      <c r="M37" s="198"/>
      <c r="N37" s="187"/>
      <c r="O37" s="187"/>
      <c r="P37" s="187"/>
      <c r="Q37" s="187"/>
      <c r="R37" s="187"/>
      <c r="S37" s="187"/>
      <c r="T37" s="187"/>
      <c r="U37" s="187"/>
      <c r="V37" s="187"/>
      <c r="W37" s="187"/>
      <c r="X37" s="187"/>
      <c r="Y37" s="187"/>
      <c r="Z37" s="187"/>
      <c r="AA37" s="187" t="s">
        <v>10</v>
      </c>
      <c r="AB37" s="199"/>
      <c r="AC37" s="251"/>
      <c r="AD37" s="187"/>
      <c r="AE37" s="187"/>
      <c r="AF37" s="80" t="s">
        <v>71</v>
      </c>
      <c r="AG37" s="118"/>
      <c r="AH37" s="257">
        <v>500000</v>
      </c>
      <c r="AI37" s="92"/>
      <c r="AJ37" s="92"/>
      <c r="AK37" s="92"/>
      <c r="AL37" s="92"/>
      <c r="AM37" s="92"/>
    </row>
    <row r="38" spans="1:39" ht="23.15" customHeight="1" x14ac:dyDescent="0.25">
      <c r="A38" s="187"/>
      <c r="B38" s="249"/>
      <c r="C38" s="618" t="s">
        <v>84</v>
      </c>
      <c r="D38" s="618"/>
      <c r="E38" s="618"/>
      <c r="F38" s="618"/>
      <c r="G38" s="618"/>
      <c r="H38" s="618"/>
      <c r="I38" s="618"/>
      <c r="J38" s="618"/>
      <c r="K38" s="187"/>
      <c r="L38" s="187"/>
      <c r="M38" s="258"/>
      <c r="N38" s="259"/>
      <c r="O38" s="259"/>
      <c r="P38" s="259"/>
      <c r="Q38" s="259"/>
      <c r="R38" s="259"/>
      <c r="S38" s="259"/>
      <c r="T38" s="259"/>
      <c r="U38" s="259"/>
      <c r="V38" s="259"/>
      <c r="W38" s="259"/>
      <c r="X38" s="259"/>
      <c r="Y38" s="259"/>
      <c r="Z38" s="259"/>
      <c r="AA38" s="259"/>
      <c r="AB38" s="260"/>
      <c r="AC38" s="251"/>
      <c r="AD38" s="187"/>
      <c r="AE38" s="187"/>
      <c r="AF38" s="80" t="s">
        <v>73</v>
      </c>
      <c r="AG38" s="118"/>
      <c r="AH38" s="257">
        <v>300000</v>
      </c>
      <c r="AI38" s="92"/>
      <c r="AJ38" s="92"/>
      <c r="AK38" s="92"/>
      <c r="AL38" s="92"/>
      <c r="AM38" s="92"/>
    </row>
    <row r="39" spans="1:39" ht="25" customHeight="1" thickBot="1" x14ac:dyDescent="0.3">
      <c r="A39" s="187"/>
      <c r="B39" s="249"/>
      <c r="C39" s="619"/>
      <c r="D39" s="619"/>
      <c r="E39" s="619"/>
      <c r="F39" s="619"/>
      <c r="G39" s="619"/>
      <c r="H39" s="619"/>
      <c r="I39" s="619"/>
      <c r="J39" s="619"/>
      <c r="K39" s="187"/>
      <c r="L39" s="187"/>
      <c r="M39" s="187"/>
      <c r="N39" s="187"/>
      <c r="O39" s="187"/>
      <c r="P39" s="187"/>
      <c r="Q39" s="187"/>
      <c r="R39" s="187"/>
      <c r="S39" s="187"/>
      <c r="T39" s="187"/>
      <c r="U39" s="187"/>
      <c r="V39" s="187"/>
      <c r="W39" s="187"/>
      <c r="X39" s="187"/>
      <c r="Y39" s="187"/>
      <c r="Z39" s="187"/>
      <c r="AA39" s="187"/>
      <c r="AB39" s="187"/>
      <c r="AC39" s="261"/>
      <c r="AD39" s="187"/>
      <c r="AE39" s="187"/>
      <c r="AF39" s="512" t="s">
        <v>74</v>
      </c>
      <c r="AG39" s="513"/>
      <c r="AH39" s="257">
        <v>250000</v>
      </c>
      <c r="AI39" s="92"/>
      <c r="AJ39" s="92"/>
      <c r="AK39" s="92"/>
      <c r="AL39" s="92"/>
      <c r="AM39" s="92"/>
    </row>
    <row r="40" spans="1:39" ht="25" customHeight="1" thickBot="1" x14ac:dyDescent="0.3">
      <c r="A40" s="187"/>
      <c r="B40" s="249"/>
      <c r="C40" s="262" t="s">
        <v>87</v>
      </c>
      <c r="D40" s="609">
        <f>IF(AH31="","",AH31)</f>
        <v>45046</v>
      </c>
      <c r="E40" s="610"/>
      <c r="F40" s="610"/>
      <c r="G40" s="610"/>
      <c r="H40" s="610"/>
      <c r="I40" s="610"/>
      <c r="J40" s="610"/>
      <c r="K40" s="610"/>
      <c r="L40" s="611"/>
      <c r="M40" s="263"/>
      <c r="N40" s="187"/>
      <c r="O40" s="187"/>
      <c r="P40" s="187"/>
      <c r="Q40" s="187"/>
      <c r="R40" s="187"/>
      <c r="S40" s="187"/>
      <c r="T40" s="187"/>
      <c r="U40" s="187"/>
      <c r="V40" s="187"/>
      <c r="W40" s="187"/>
      <c r="X40" s="187"/>
      <c r="Y40" s="187"/>
      <c r="Z40" s="187"/>
      <c r="AA40" s="187"/>
      <c r="AB40" s="187"/>
      <c r="AC40" s="261"/>
      <c r="AD40" s="187"/>
      <c r="AE40" s="187"/>
      <c r="AF40" s="620" t="s">
        <v>88</v>
      </c>
      <c r="AG40" s="620"/>
      <c r="AH40" s="264" t="s">
        <v>132</v>
      </c>
      <c r="AI40" s="92"/>
      <c r="AJ40" s="92"/>
      <c r="AK40" s="92"/>
      <c r="AL40" s="92"/>
      <c r="AM40" s="92"/>
    </row>
    <row r="41" spans="1:39" ht="10" customHeight="1" x14ac:dyDescent="0.25">
      <c r="A41" s="187"/>
      <c r="B41" s="249"/>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251"/>
      <c r="AD41" s="187"/>
      <c r="AE41" s="187"/>
      <c r="AF41" s="514"/>
      <c r="AG41" s="514"/>
      <c r="AH41" s="265"/>
      <c r="AI41" s="92"/>
      <c r="AJ41" s="92"/>
      <c r="AK41" s="92"/>
      <c r="AL41" s="92"/>
      <c r="AM41" s="92"/>
    </row>
    <row r="42" spans="1:39" ht="23.15" customHeight="1" x14ac:dyDescent="0.25">
      <c r="A42" s="187"/>
      <c r="B42" s="249"/>
      <c r="C42" s="213" t="s">
        <v>58</v>
      </c>
      <c r="D42" s="214" t="str">
        <f>MID($AH$12,1,1)</f>
        <v>0</v>
      </c>
      <c r="E42" s="215" t="str">
        <f>MID($AH$12,2,1)</f>
        <v>9</v>
      </c>
      <c r="F42" s="215" t="str">
        <f>MID($AH$12,3,1)</f>
        <v>9</v>
      </c>
      <c r="G42" s="215" t="str">
        <f>MID($AH$12,4,1)</f>
        <v>0</v>
      </c>
      <c r="H42" s="215" t="str">
        <f>MID($AH$12,5,1)</f>
        <v>0</v>
      </c>
      <c r="I42" s="216" t="str">
        <f>MID($AH$12,6,1)</f>
        <v>0</v>
      </c>
      <c r="J42" s="217" t="str">
        <f>MID($AH$12,8,1)</f>
        <v>0</v>
      </c>
      <c r="K42" s="215" t="str">
        <f>MID($AH$12,9,1)</f>
        <v>0</v>
      </c>
      <c r="L42" s="218" t="str">
        <f>MID($AH$12,10,1)</f>
        <v>0</v>
      </c>
      <c r="M42" s="581" t="s">
        <v>59</v>
      </c>
      <c r="N42" s="582"/>
      <c r="O42" s="214" t="str">
        <f>MID($AH$13,1,1)</f>
        <v>0</v>
      </c>
      <c r="P42" s="215" t="str">
        <f>MID($AH$13,2,1)</f>
        <v>5</v>
      </c>
      <c r="Q42" s="215" t="str">
        <f>MID($AH$13,3,1)</f>
        <v>2</v>
      </c>
      <c r="R42" s="215" t="str">
        <f>MID($AH$13,4,1)</f>
        <v/>
      </c>
      <c r="S42" s="219" t="str">
        <f>MID($AH$13,5,1)</f>
        <v/>
      </c>
      <c r="T42" s="216" t="str">
        <f>MID($AH$14,1,1)</f>
        <v>6</v>
      </c>
      <c r="U42" s="215" t="str">
        <f>MID($AH$14,2,1)</f>
        <v>5</v>
      </c>
      <c r="V42" s="215" t="str">
        <f>MID($AH$14,3,1)</f>
        <v>9</v>
      </c>
      <c r="W42" s="215" t="str">
        <f>MID($AH$14,4,1)</f>
        <v/>
      </c>
      <c r="X42" s="216" t="str">
        <f>MID($AH$14,5,1)</f>
        <v/>
      </c>
      <c r="Y42" s="220" t="str">
        <f>MID($AH$15,1,1)</f>
        <v>1</v>
      </c>
      <c r="Z42" s="215" t="str">
        <f>MID($AH$15,2,1)</f>
        <v>1</v>
      </c>
      <c r="AA42" s="215" t="str">
        <f>MID($AH$15,3,1)</f>
        <v>5</v>
      </c>
      <c r="AB42" s="221" t="str">
        <f>MID($AH$15,4,1)</f>
        <v>3</v>
      </c>
      <c r="AC42" s="266"/>
      <c r="AD42" s="187"/>
      <c r="AE42" s="187"/>
      <c r="AF42" s="92"/>
      <c r="AG42" s="92"/>
      <c r="AH42" s="92"/>
      <c r="AI42" s="92"/>
      <c r="AJ42" s="92"/>
      <c r="AK42" s="92"/>
      <c r="AL42" s="92"/>
      <c r="AM42" s="92"/>
    </row>
    <row r="43" spans="1:39" ht="23.15" customHeight="1" x14ac:dyDescent="0.2">
      <c r="A43" s="187"/>
      <c r="B43" s="249"/>
      <c r="C43" s="213" t="s">
        <v>20</v>
      </c>
      <c r="D43" s="214" t="str">
        <f>LEFT($AH$18,1)</f>
        <v>1</v>
      </c>
      <c r="E43" s="215" t="str">
        <f>MID($AH$18,2,1)</f>
        <v>5</v>
      </c>
      <c r="F43" s="215" t="str">
        <f>MID($AH$18,3,1)</f>
        <v>4</v>
      </c>
      <c r="G43" s="215" t="str">
        <f>MID($AH$18,4,1)</f>
        <v>0</v>
      </c>
      <c r="H43" s="215" t="str">
        <f>MID($AH$18,5,1)</f>
        <v>1</v>
      </c>
      <c r="I43" s="215" t="str">
        <f>MID($AH$18,6,1)</f>
        <v>1</v>
      </c>
      <c r="J43" s="215" t="str">
        <f>MID($AH$18,7,1)</f>
        <v>1</v>
      </c>
      <c r="K43" s="221" t="str">
        <f>MID($AH$18,8,1)</f>
        <v>1</v>
      </c>
      <c r="L43" s="581" t="s">
        <v>21</v>
      </c>
      <c r="M43" s="582"/>
      <c r="N43" s="214" t="str">
        <f>MID($AH$19,1,1)</f>
        <v>0</v>
      </c>
      <c r="O43" s="215" t="str">
        <f>MID($AH$19,2,1)</f>
        <v>1</v>
      </c>
      <c r="P43" s="221" t="str">
        <f>MID($AH$19,3,1)</f>
        <v>2</v>
      </c>
      <c r="Q43" s="581" t="s">
        <v>22</v>
      </c>
      <c r="R43" s="589"/>
      <c r="S43" s="582"/>
      <c r="T43" s="214" t="str">
        <f>MID($AH$20,1,1)</f>
        <v>1</v>
      </c>
      <c r="U43" s="215" t="str">
        <f>MID($AH$20,2,1)</f>
        <v>2</v>
      </c>
      <c r="V43" s="215" t="str">
        <f>MID($AH$20,3,1)</f>
        <v>3</v>
      </c>
      <c r="W43" s="215" t="str">
        <f>MID($AH$20,4,1)</f>
        <v>4</v>
      </c>
      <c r="X43" s="215" t="str">
        <f>MID($AH$20,5,1)</f>
        <v>5</v>
      </c>
      <c r="Y43" s="215" t="str">
        <f>MID($AH$20,6,1)</f>
        <v>6</v>
      </c>
      <c r="Z43" s="221" t="str">
        <f>MID($AH$20,7,1)</f>
        <v>7</v>
      </c>
      <c r="AA43" s="187"/>
      <c r="AB43" s="187"/>
      <c r="AC43" s="251"/>
      <c r="AD43" s="187"/>
      <c r="AE43" s="187"/>
      <c r="AF43" s="505" t="s">
        <v>75</v>
      </c>
      <c r="AG43" s="506"/>
      <c r="AH43" s="131">
        <f>AH38-AH39</f>
        <v>50000</v>
      </c>
      <c r="AI43" s="267" t="s">
        <v>90</v>
      </c>
      <c r="AJ43" s="92"/>
      <c r="AK43" s="92"/>
      <c r="AL43" s="92"/>
      <c r="AM43" s="92"/>
    </row>
    <row r="44" spans="1:39" ht="23.15" customHeight="1" x14ac:dyDescent="0.25">
      <c r="A44" s="187"/>
      <c r="B44" s="249"/>
      <c r="C44" s="213" t="s">
        <v>23</v>
      </c>
      <c r="D44" s="268"/>
      <c r="E44" s="586" t="str">
        <f>IF($AH$21="","",$AH$21)</f>
        <v>トーエネックＬＡＮ工事</v>
      </c>
      <c r="F44" s="515"/>
      <c r="G44" s="515"/>
      <c r="H44" s="515"/>
      <c r="I44" s="515"/>
      <c r="J44" s="515"/>
      <c r="K44" s="515"/>
      <c r="L44" s="515"/>
      <c r="M44" s="515"/>
      <c r="N44" s="515"/>
      <c r="O44" s="515"/>
      <c r="P44" s="515"/>
      <c r="Q44" s="515"/>
      <c r="R44" s="515"/>
      <c r="S44" s="515"/>
      <c r="T44" s="515"/>
      <c r="U44" s="515"/>
      <c r="V44" s="515"/>
      <c r="W44" s="515"/>
      <c r="X44" s="515"/>
      <c r="Y44" s="515"/>
      <c r="Z44" s="516"/>
      <c r="AA44" s="187"/>
      <c r="AB44" s="187"/>
      <c r="AC44" s="251"/>
      <c r="AD44" s="187"/>
      <c r="AE44" s="187"/>
      <c r="AF44" s="505" t="s">
        <v>76</v>
      </c>
      <c r="AG44" s="506"/>
      <c r="AH44" s="134">
        <f>IF(AH40="１０％",ROUND(AH43*0.1,0),"0")</f>
        <v>5000</v>
      </c>
      <c r="AI44" s="269" t="s">
        <v>91</v>
      </c>
      <c r="AJ44" s="92"/>
      <c r="AK44" s="92"/>
      <c r="AL44" s="92"/>
      <c r="AM44" s="92"/>
    </row>
    <row r="45" spans="1:39" ht="22.5" customHeight="1" x14ac:dyDescent="0.25">
      <c r="A45" s="187"/>
      <c r="B45" s="249"/>
      <c r="C45" s="213" t="s">
        <v>92</v>
      </c>
      <c r="D45" s="609">
        <f>IF(AH22="","",AH22)</f>
        <v>45019</v>
      </c>
      <c r="E45" s="610"/>
      <c r="F45" s="610"/>
      <c r="G45" s="610"/>
      <c r="H45" s="610"/>
      <c r="I45" s="610"/>
      <c r="J45" s="610"/>
      <c r="K45" s="610"/>
      <c r="L45" s="610"/>
      <c r="M45" s="270" t="s">
        <v>1</v>
      </c>
      <c r="N45" s="610">
        <f>IF(AH23="","",AH23)</f>
        <v>45046</v>
      </c>
      <c r="O45" s="610"/>
      <c r="P45" s="610"/>
      <c r="Q45" s="610"/>
      <c r="R45" s="610"/>
      <c r="S45" s="610"/>
      <c r="T45" s="610"/>
      <c r="U45" s="610"/>
      <c r="V45" s="611"/>
      <c r="W45" s="271"/>
      <c r="X45" s="272"/>
      <c r="Y45" s="272"/>
      <c r="Z45" s="272"/>
      <c r="AA45" s="187"/>
      <c r="AB45" s="187"/>
      <c r="AC45" s="251"/>
      <c r="AD45" s="187"/>
      <c r="AE45" s="187"/>
      <c r="AF45" s="505" t="s">
        <v>75</v>
      </c>
      <c r="AG45" s="506"/>
      <c r="AH45" s="131">
        <f>AH43+AH44</f>
        <v>55000</v>
      </c>
      <c r="AI45" s="273" t="s">
        <v>94</v>
      </c>
      <c r="AJ45" s="92"/>
      <c r="AK45" s="92"/>
      <c r="AL45" s="92"/>
      <c r="AM45" s="92"/>
    </row>
    <row r="46" spans="1:39" ht="10" customHeight="1" x14ac:dyDescent="0.25">
      <c r="A46" s="187"/>
      <c r="B46" s="249"/>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251"/>
      <c r="AD46" s="187"/>
      <c r="AE46" s="187"/>
      <c r="AF46" s="92"/>
      <c r="AG46" s="92"/>
      <c r="AH46" s="274"/>
      <c r="AI46" s="273"/>
      <c r="AJ46" s="92"/>
      <c r="AK46" s="92"/>
      <c r="AL46" s="92"/>
      <c r="AM46" s="92"/>
    </row>
    <row r="47" spans="1:39" ht="23.15" customHeight="1" x14ac:dyDescent="0.25">
      <c r="A47" s="187"/>
      <c r="B47" s="249"/>
      <c r="C47" s="275" t="s">
        <v>95</v>
      </c>
      <c r="D47" s="187"/>
      <c r="E47" s="187"/>
      <c r="F47" s="187"/>
      <c r="G47" s="187"/>
      <c r="H47" s="187"/>
      <c r="I47" s="187"/>
      <c r="J47" s="187"/>
      <c r="K47" s="187"/>
      <c r="L47" s="187"/>
      <c r="M47" s="187"/>
      <c r="N47" s="187"/>
      <c r="O47" s="187"/>
      <c r="P47" s="187"/>
      <c r="Q47" s="612" t="s">
        <v>96</v>
      </c>
      <c r="R47" s="612"/>
      <c r="S47" s="612"/>
      <c r="T47" s="612"/>
      <c r="U47" s="612"/>
      <c r="V47" s="612"/>
      <c r="W47" s="612"/>
      <c r="X47" s="612"/>
      <c r="Y47" s="612"/>
      <c r="Z47" s="612"/>
      <c r="AA47" s="612"/>
      <c r="AB47" s="612"/>
      <c r="AC47" s="251"/>
      <c r="AD47" s="187"/>
      <c r="AE47" s="187"/>
      <c r="AF47" s="276"/>
      <c r="AG47" s="92"/>
      <c r="AH47" s="92"/>
      <c r="AI47" s="92"/>
      <c r="AJ47" s="92"/>
      <c r="AK47" s="92"/>
      <c r="AL47" s="92"/>
      <c r="AM47" s="92"/>
    </row>
    <row r="48" spans="1:39" ht="23.15" customHeight="1" x14ac:dyDescent="0.25">
      <c r="A48" s="187"/>
      <c r="B48" s="249"/>
      <c r="C48" s="213" t="s">
        <v>97</v>
      </c>
      <c r="D48" s="209" t="s">
        <v>98</v>
      </c>
      <c r="E48" s="209"/>
      <c r="F48" s="277"/>
      <c r="G48" s="277"/>
      <c r="H48" s="277"/>
      <c r="I48" s="277"/>
      <c r="J48" s="277"/>
      <c r="K48" s="277"/>
      <c r="L48" s="278"/>
      <c r="M48" s="613" t="s">
        <v>99</v>
      </c>
      <c r="N48" s="615"/>
      <c r="O48" s="616"/>
      <c r="P48" s="187"/>
      <c r="Q48" s="279" t="s">
        <v>100</v>
      </c>
      <c r="R48" s="187"/>
      <c r="S48" s="279"/>
      <c r="T48" s="279"/>
      <c r="U48" s="279"/>
      <c r="V48" s="279"/>
      <c r="W48" s="279"/>
      <c r="X48" s="279"/>
      <c r="Y48" s="279"/>
      <c r="Z48" s="279"/>
      <c r="AA48" s="279"/>
      <c r="AB48" s="280"/>
      <c r="AC48" s="251"/>
      <c r="AD48" s="187"/>
      <c r="AE48" s="187"/>
      <c r="AF48" s="512" t="s">
        <v>78</v>
      </c>
      <c r="AG48" s="513"/>
      <c r="AH48" s="80"/>
      <c r="AI48" s="281"/>
      <c r="AJ48" s="281"/>
      <c r="AK48" s="118"/>
      <c r="AL48" s="92"/>
      <c r="AM48" s="92"/>
    </row>
    <row r="49" spans="1:39" ht="23.15" customHeight="1" x14ac:dyDescent="0.25">
      <c r="A49" s="187"/>
      <c r="B49" s="249"/>
      <c r="C49" s="213" t="s">
        <v>101</v>
      </c>
      <c r="D49" s="209"/>
      <c r="E49" s="277" t="s">
        <v>102</v>
      </c>
      <c r="F49" s="277"/>
      <c r="G49" s="277" t="s">
        <v>103</v>
      </c>
      <c r="H49" s="277" t="s">
        <v>104</v>
      </c>
      <c r="I49" s="277"/>
      <c r="J49" s="277"/>
      <c r="K49" s="277"/>
      <c r="L49" s="278"/>
      <c r="M49" s="614"/>
      <c r="N49" s="583"/>
      <c r="O49" s="585"/>
      <c r="P49" s="187"/>
      <c r="Q49" s="279" t="s">
        <v>105</v>
      </c>
      <c r="R49" s="187"/>
      <c r="S49" s="279"/>
      <c r="T49" s="279"/>
      <c r="U49" s="279"/>
      <c r="V49" s="279"/>
      <c r="W49" s="279"/>
      <c r="X49" s="279"/>
      <c r="Y49" s="279"/>
      <c r="Z49" s="279"/>
      <c r="AA49" s="279"/>
      <c r="AB49" s="280"/>
      <c r="AC49" s="251"/>
      <c r="AD49" s="187"/>
      <c r="AE49" s="187"/>
      <c r="AF49" s="92"/>
      <c r="AG49" s="92"/>
      <c r="AH49" s="92" t="s">
        <v>106</v>
      </c>
      <c r="AI49" s="92"/>
      <c r="AJ49" s="92"/>
      <c r="AK49" s="92"/>
      <c r="AL49" s="92"/>
      <c r="AM49" s="92"/>
    </row>
    <row r="50" spans="1:39" ht="23.15" customHeight="1" x14ac:dyDescent="0.25">
      <c r="A50" s="187"/>
      <c r="B50" s="249"/>
      <c r="C50" s="208" t="s">
        <v>107</v>
      </c>
      <c r="D50" s="603"/>
      <c r="E50" s="603"/>
      <c r="F50" s="603"/>
      <c r="G50" s="603"/>
      <c r="H50" s="187"/>
      <c r="I50" s="187"/>
      <c r="J50" s="187"/>
      <c r="K50" s="187"/>
      <c r="L50" s="187"/>
      <c r="M50" s="187"/>
      <c r="N50" s="187"/>
      <c r="O50" s="199"/>
      <c r="P50" s="187"/>
      <c r="Q50" s="279" t="s">
        <v>108</v>
      </c>
      <c r="R50" s="187"/>
      <c r="S50" s="279"/>
      <c r="T50" s="279"/>
      <c r="U50" s="279"/>
      <c r="V50" s="279"/>
      <c r="W50" s="279"/>
      <c r="X50" s="279"/>
      <c r="Y50" s="279"/>
      <c r="Z50" s="279"/>
      <c r="AA50" s="279"/>
      <c r="AB50" s="280"/>
      <c r="AC50" s="251"/>
      <c r="AD50" s="187"/>
      <c r="AE50" s="187"/>
      <c r="AF50" s="92"/>
      <c r="AG50" s="92"/>
      <c r="AH50" s="92"/>
      <c r="AI50" s="92"/>
      <c r="AJ50" s="92"/>
      <c r="AK50" s="92"/>
      <c r="AL50" s="92"/>
      <c r="AM50" s="92"/>
    </row>
    <row r="51" spans="1:39" ht="23.15" customHeight="1" x14ac:dyDescent="0.3">
      <c r="A51" s="187"/>
      <c r="B51" s="249"/>
      <c r="C51" s="198"/>
      <c r="D51" s="282"/>
      <c r="E51" s="282"/>
      <c r="F51" s="282"/>
      <c r="G51" s="282"/>
      <c r="H51" s="282"/>
      <c r="I51" s="282"/>
      <c r="J51" s="282"/>
      <c r="K51" s="282"/>
      <c r="L51" s="282"/>
      <c r="M51" s="282"/>
      <c r="N51" s="282"/>
      <c r="O51" s="283"/>
      <c r="P51" s="187"/>
      <c r="Q51" s="279" t="s">
        <v>109</v>
      </c>
      <c r="R51" s="187"/>
      <c r="S51" s="279"/>
      <c r="T51" s="279"/>
      <c r="U51" s="279"/>
      <c r="V51" s="279"/>
      <c r="W51" s="279"/>
      <c r="X51" s="279"/>
      <c r="Y51" s="279"/>
      <c r="Z51" s="279"/>
      <c r="AA51" s="279"/>
      <c r="AB51" s="280"/>
      <c r="AC51" s="251"/>
      <c r="AD51" s="187"/>
      <c r="AE51" s="187"/>
      <c r="AF51" s="65"/>
      <c r="AG51" s="65"/>
      <c r="AH51" s="284"/>
      <c r="AI51" s="92"/>
      <c r="AJ51" s="92"/>
      <c r="AK51" s="92"/>
      <c r="AL51" s="92"/>
      <c r="AM51" s="92"/>
    </row>
    <row r="52" spans="1:39" ht="23.15" customHeight="1" x14ac:dyDescent="0.3">
      <c r="A52" s="187"/>
      <c r="B52" s="249"/>
      <c r="C52" s="258"/>
      <c r="D52" s="259"/>
      <c r="E52" s="259"/>
      <c r="F52" s="259"/>
      <c r="G52" s="259"/>
      <c r="H52" s="259"/>
      <c r="I52" s="259"/>
      <c r="J52" s="259"/>
      <c r="K52" s="259"/>
      <c r="L52" s="259"/>
      <c r="M52" s="259"/>
      <c r="N52" s="259"/>
      <c r="O52" s="260"/>
      <c r="P52" s="187"/>
      <c r="Q52" s="279" t="s">
        <v>110</v>
      </c>
      <c r="R52" s="187"/>
      <c r="S52" s="279"/>
      <c r="T52" s="279"/>
      <c r="U52" s="279"/>
      <c r="V52" s="279"/>
      <c r="W52" s="279"/>
      <c r="X52" s="279"/>
      <c r="Y52" s="279"/>
      <c r="Z52" s="279"/>
      <c r="AA52" s="279"/>
      <c r="AB52" s="280"/>
      <c r="AC52" s="251"/>
      <c r="AD52" s="187"/>
      <c r="AE52" s="187"/>
      <c r="AF52" s="65"/>
      <c r="AG52" s="65"/>
      <c r="AH52" s="284"/>
      <c r="AI52" s="92"/>
      <c r="AJ52" s="92"/>
      <c r="AK52" s="92"/>
      <c r="AL52" s="92"/>
      <c r="AM52" s="92"/>
    </row>
    <row r="53" spans="1:39" ht="23.15" customHeight="1" x14ac:dyDescent="0.25">
      <c r="A53" s="187"/>
      <c r="B53" s="249"/>
      <c r="C53" s="213" t="s">
        <v>111</v>
      </c>
      <c r="D53" s="209" t="s">
        <v>98</v>
      </c>
      <c r="E53" s="277"/>
      <c r="F53" s="277"/>
      <c r="G53" s="277"/>
      <c r="H53" s="277"/>
      <c r="I53" s="277"/>
      <c r="J53" s="277"/>
      <c r="K53" s="277"/>
      <c r="L53" s="277"/>
      <c r="M53" s="277"/>
      <c r="N53" s="277"/>
      <c r="O53" s="278"/>
      <c r="P53" s="187"/>
      <c r="Q53" s="285" t="s">
        <v>112</v>
      </c>
      <c r="R53" s="187"/>
      <c r="S53" s="279"/>
      <c r="T53" s="279"/>
      <c r="U53" s="279"/>
      <c r="V53" s="279"/>
      <c r="W53" s="279"/>
      <c r="X53" s="279"/>
      <c r="Y53" s="279"/>
      <c r="Z53" s="279"/>
      <c r="AA53" s="279"/>
      <c r="AB53" s="280"/>
      <c r="AC53" s="251"/>
      <c r="AD53" s="187"/>
      <c r="AE53" s="187"/>
      <c r="AF53" s="92"/>
      <c r="AG53" s="92"/>
      <c r="AH53" s="92"/>
      <c r="AI53" s="92"/>
      <c r="AJ53" s="92"/>
      <c r="AK53" s="92"/>
      <c r="AL53" s="92"/>
      <c r="AM53" s="92"/>
    </row>
    <row r="54" spans="1:39" ht="15" customHeight="1" x14ac:dyDescent="0.25">
      <c r="A54" s="187"/>
      <c r="B54" s="249"/>
      <c r="C54" s="187"/>
      <c r="D54" s="187"/>
      <c r="E54" s="187"/>
      <c r="F54" s="187"/>
      <c r="G54" s="187"/>
      <c r="H54" s="187"/>
      <c r="I54" s="187"/>
      <c r="J54" s="187"/>
      <c r="K54" s="187"/>
      <c r="L54" s="187"/>
      <c r="M54" s="187"/>
      <c r="N54" s="187"/>
      <c r="O54" s="187"/>
      <c r="P54" s="187"/>
      <c r="Q54" s="279" t="s">
        <v>113</v>
      </c>
      <c r="R54" s="187"/>
      <c r="S54" s="286"/>
      <c r="T54" s="286"/>
      <c r="U54" s="286"/>
      <c r="V54" s="286"/>
      <c r="W54" s="286"/>
      <c r="X54" s="286"/>
      <c r="Y54" s="286"/>
      <c r="Z54" s="286"/>
      <c r="AA54" s="286"/>
      <c r="AB54" s="287"/>
      <c r="AC54" s="251"/>
      <c r="AD54" s="187"/>
      <c r="AE54" s="187"/>
      <c r="AF54" s="92"/>
      <c r="AG54" s="92"/>
      <c r="AH54" s="92"/>
      <c r="AI54" s="92"/>
      <c r="AJ54" s="92"/>
      <c r="AK54" s="92"/>
      <c r="AL54" s="92"/>
      <c r="AM54" s="92"/>
    </row>
    <row r="55" spans="1:39" ht="23.15" customHeight="1" x14ac:dyDescent="0.25">
      <c r="A55" s="187"/>
      <c r="B55" s="249"/>
      <c r="C55" s="288"/>
      <c r="D55" s="187"/>
      <c r="E55" s="187"/>
      <c r="F55" s="187"/>
      <c r="G55" s="187"/>
      <c r="H55" s="187"/>
      <c r="I55" s="187"/>
      <c r="J55" s="187"/>
      <c r="K55" s="187"/>
      <c r="L55" s="187"/>
      <c r="M55" s="187"/>
      <c r="N55" s="187"/>
      <c r="O55" s="187"/>
      <c r="P55" s="187"/>
      <c r="Q55" s="279" t="s">
        <v>114</v>
      </c>
      <c r="R55" s="187"/>
      <c r="S55" s="285"/>
      <c r="T55" s="285"/>
      <c r="U55" s="285"/>
      <c r="V55" s="285"/>
      <c r="W55" s="285"/>
      <c r="X55" s="285"/>
      <c r="Y55" s="285"/>
      <c r="Z55" s="285"/>
      <c r="AA55" s="285"/>
      <c r="AB55" s="287"/>
      <c r="AC55" s="251"/>
      <c r="AD55" s="187"/>
      <c r="AE55" s="187"/>
      <c r="AF55" s="92"/>
      <c r="AG55" s="92"/>
      <c r="AH55" s="92"/>
      <c r="AI55" s="92"/>
      <c r="AJ55" s="92"/>
      <c r="AK55" s="92"/>
      <c r="AL55" s="92"/>
      <c r="AM55" s="92"/>
    </row>
    <row r="56" spans="1:39" ht="23.15" customHeight="1" x14ac:dyDescent="0.25">
      <c r="A56" s="187"/>
      <c r="B56" s="249"/>
      <c r="C56" s="238"/>
      <c r="D56" s="238"/>
      <c r="E56" s="238"/>
      <c r="F56" s="238"/>
      <c r="G56" s="238"/>
      <c r="H56" s="238"/>
      <c r="I56" s="238"/>
      <c r="J56" s="238"/>
      <c r="K56" s="238"/>
      <c r="L56" s="238"/>
      <c r="M56" s="238"/>
      <c r="N56" s="238"/>
      <c r="O56" s="238"/>
      <c r="P56" s="238"/>
      <c r="Q56" s="289" t="s">
        <v>115</v>
      </c>
      <c r="R56" s="187"/>
      <c r="S56" s="290"/>
      <c r="T56" s="290"/>
      <c r="U56" s="290"/>
      <c r="V56" s="290"/>
      <c r="W56" s="290"/>
      <c r="X56" s="290"/>
      <c r="Y56" s="290"/>
      <c r="Z56" s="290"/>
      <c r="AA56" s="290"/>
      <c r="AB56" s="187"/>
      <c r="AC56" s="251"/>
      <c r="AD56" s="187"/>
      <c r="AE56" s="187"/>
      <c r="AF56" s="92"/>
      <c r="AG56" s="92"/>
      <c r="AH56" s="92"/>
      <c r="AI56" s="92"/>
      <c r="AJ56" s="92"/>
      <c r="AK56" s="92"/>
      <c r="AL56" s="92"/>
      <c r="AM56" s="92"/>
    </row>
    <row r="57" spans="1:39" ht="23.15" customHeight="1" x14ac:dyDescent="0.25">
      <c r="A57" s="187"/>
      <c r="B57" s="249"/>
      <c r="C57" s="238"/>
      <c r="D57" s="238"/>
      <c r="E57" s="238"/>
      <c r="F57" s="238"/>
      <c r="G57" s="238"/>
      <c r="H57" s="238"/>
      <c r="I57" s="238"/>
      <c r="J57" s="238"/>
      <c r="K57" s="238"/>
      <c r="L57" s="238"/>
      <c r="M57" s="238"/>
      <c r="N57" s="238"/>
      <c r="O57" s="238"/>
      <c r="P57" s="238"/>
      <c r="Q57" s="280" t="s">
        <v>116</v>
      </c>
      <c r="R57" s="187"/>
      <c r="S57" s="290"/>
      <c r="T57" s="290"/>
      <c r="U57" s="290"/>
      <c r="V57" s="290"/>
      <c r="W57" s="290"/>
      <c r="X57" s="290"/>
      <c r="Y57" s="290"/>
      <c r="Z57" s="290"/>
      <c r="AA57" s="290"/>
      <c r="AB57" s="187"/>
      <c r="AC57" s="251"/>
      <c r="AD57" s="187"/>
      <c r="AE57" s="187"/>
      <c r="AF57" s="92"/>
      <c r="AG57" s="92"/>
      <c r="AH57" s="92"/>
      <c r="AI57" s="92"/>
      <c r="AJ57" s="92"/>
      <c r="AK57" s="92"/>
      <c r="AL57" s="92"/>
      <c r="AM57" s="92"/>
    </row>
    <row r="58" spans="1:39" ht="9" customHeight="1" thickBot="1" x14ac:dyDescent="0.3">
      <c r="A58" s="187"/>
      <c r="B58" s="291"/>
      <c r="C58" s="292"/>
      <c r="D58" s="292"/>
      <c r="E58" s="292"/>
      <c r="F58" s="292"/>
      <c r="G58" s="292"/>
      <c r="H58" s="292"/>
      <c r="I58" s="292"/>
      <c r="J58" s="292"/>
      <c r="K58" s="292"/>
      <c r="L58" s="292"/>
      <c r="M58" s="292"/>
      <c r="N58" s="292"/>
      <c r="O58" s="292"/>
      <c r="P58" s="292"/>
      <c r="Q58" s="293"/>
      <c r="R58" s="293"/>
      <c r="S58" s="293"/>
      <c r="T58" s="293"/>
      <c r="U58" s="293"/>
      <c r="V58" s="293"/>
      <c r="W58" s="293"/>
      <c r="X58" s="293"/>
      <c r="Y58" s="293"/>
      <c r="Z58" s="293"/>
      <c r="AA58" s="293"/>
      <c r="AB58" s="293"/>
      <c r="AC58" s="294"/>
      <c r="AD58" s="187"/>
      <c r="AE58" s="187"/>
      <c r="AF58" s="92"/>
      <c r="AG58" s="92"/>
      <c r="AH58" s="92"/>
      <c r="AI58" s="92"/>
      <c r="AJ58" s="92"/>
      <c r="AK58" s="92"/>
      <c r="AL58" s="92"/>
      <c r="AM58" s="92"/>
    </row>
    <row r="59" spans="1:39" ht="19.899999999999999" customHeight="1" x14ac:dyDescent="0.25">
      <c r="A59" s="187"/>
      <c r="B59" s="187"/>
      <c r="C59" s="238"/>
      <c r="D59" s="238"/>
      <c r="E59" s="238"/>
      <c r="F59" s="238"/>
      <c r="G59" s="238"/>
      <c r="H59" s="238"/>
      <c r="I59" s="238"/>
      <c r="J59" s="238"/>
      <c r="K59" s="238"/>
      <c r="L59" s="238"/>
      <c r="M59" s="238"/>
      <c r="N59" s="238"/>
      <c r="O59" s="238"/>
      <c r="P59" s="238"/>
      <c r="Q59" s="187"/>
      <c r="R59" s="187"/>
      <c r="S59" s="187"/>
      <c r="T59" s="187"/>
      <c r="U59" s="187"/>
      <c r="V59" s="187"/>
      <c r="W59" s="187"/>
      <c r="X59" s="187"/>
      <c r="Y59" s="187"/>
      <c r="Z59" s="187"/>
      <c r="AA59" s="187"/>
      <c r="AB59" s="187"/>
      <c r="AC59" s="187"/>
      <c r="AD59" s="187"/>
      <c r="AE59" s="187"/>
      <c r="AF59" s="92"/>
      <c r="AG59" s="92"/>
      <c r="AH59" s="92"/>
      <c r="AI59" s="92"/>
      <c r="AJ59" s="92"/>
      <c r="AK59" s="92"/>
      <c r="AL59" s="92"/>
      <c r="AM59" s="92"/>
    </row>
    <row r="60" spans="1:39" ht="19.899999999999999" hidden="1" customHeight="1" x14ac:dyDescent="0.25">
      <c r="A60" s="187"/>
      <c r="B60" s="187"/>
      <c r="C60" s="238"/>
      <c r="D60" s="238"/>
      <c r="E60" s="238"/>
      <c r="F60" s="238"/>
      <c r="G60" s="238"/>
      <c r="H60" s="238"/>
      <c r="I60" s="238"/>
      <c r="J60" s="238"/>
      <c r="K60" s="238"/>
      <c r="L60" s="238"/>
      <c r="M60" s="238"/>
      <c r="N60" s="238"/>
      <c r="O60" s="238"/>
      <c r="P60" s="238"/>
      <c r="Q60" s="187"/>
      <c r="R60" s="295"/>
      <c r="S60" s="187"/>
      <c r="T60" s="187"/>
      <c r="U60" s="187"/>
      <c r="V60" s="187"/>
      <c r="W60" s="187"/>
      <c r="X60" s="187"/>
      <c r="Y60" s="187"/>
      <c r="Z60" s="187"/>
      <c r="AA60" s="187"/>
      <c r="AB60" s="243"/>
      <c r="AC60" s="187"/>
      <c r="AD60" s="187"/>
      <c r="AE60" s="187"/>
      <c r="AF60" s="92"/>
      <c r="AG60" s="92"/>
      <c r="AH60" s="92"/>
      <c r="AI60" s="92"/>
      <c r="AJ60" s="92"/>
      <c r="AK60" s="92"/>
      <c r="AL60" s="92"/>
      <c r="AM60" s="92"/>
    </row>
    <row r="61" spans="1:39" ht="19.899999999999999" hidden="1" customHeight="1" thickBot="1" x14ac:dyDescent="0.3">
      <c r="A61" s="187"/>
      <c r="B61" s="187"/>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92"/>
      <c r="AG61" s="92"/>
      <c r="AH61" s="92"/>
      <c r="AI61" s="92"/>
      <c r="AJ61" s="92"/>
      <c r="AK61" s="92"/>
      <c r="AL61" s="92"/>
      <c r="AM61" s="92"/>
    </row>
    <row r="62" spans="1:39" ht="9" hidden="1" customHeight="1" x14ac:dyDescent="0.25">
      <c r="A62" s="187"/>
      <c r="B62" s="296"/>
      <c r="C62" s="297"/>
      <c r="D62" s="297"/>
      <c r="E62" s="297"/>
      <c r="F62" s="297"/>
      <c r="G62" s="297"/>
      <c r="H62" s="297"/>
      <c r="I62" s="297"/>
      <c r="J62" s="297"/>
      <c r="K62" s="297"/>
      <c r="L62" s="297"/>
      <c r="M62" s="297"/>
      <c r="N62" s="297"/>
      <c r="O62" s="297"/>
      <c r="P62" s="297"/>
      <c r="Q62" s="297"/>
      <c r="R62" s="297"/>
      <c r="S62" s="297"/>
      <c r="T62" s="297"/>
      <c r="U62" s="297"/>
      <c r="V62" s="297"/>
      <c r="W62" s="297"/>
      <c r="X62" s="297"/>
      <c r="Y62" s="297"/>
      <c r="Z62" s="297"/>
      <c r="AA62" s="297"/>
      <c r="AB62" s="297"/>
      <c r="AC62" s="298"/>
      <c r="AD62" s="187"/>
      <c r="AE62" s="187"/>
      <c r="AF62" s="92"/>
      <c r="AG62" s="92"/>
      <c r="AH62" s="92"/>
      <c r="AI62" s="92"/>
      <c r="AJ62" s="92"/>
      <c r="AK62" s="92"/>
      <c r="AL62" s="92"/>
      <c r="AM62" s="92"/>
    </row>
    <row r="63" spans="1:39" ht="23.15" hidden="1" customHeight="1" x14ac:dyDescent="0.3">
      <c r="A63" s="187"/>
      <c r="B63" s="299"/>
      <c r="C63" s="604" t="s">
        <v>39</v>
      </c>
      <c r="D63" s="604"/>
      <c r="E63" s="604"/>
      <c r="F63" s="604"/>
      <c r="G63" s="605" t="s">
        <v>117</v>
      </c>
      <c r="H63" s="605"/>
      <c r="I63" s="605"/>
      <c r="J63" s="605"/>
      <c r="K63" s="605"/>
      <c r="L63" s="187"/>
      <c r="M63" s="193" t="s">
        <v>41</v>
      </c>
      <c r="N63" s="194"/>
      <c r="O63" s="194"/>
      <c r="P63" s="194"/>
      <c r="Q63" s="194"/>
      <c r="R63" s="194"/>
      <c r="S63" s="194"/>
      <c r="T63" s="194"/>
      <c r="U63" s="194"/>
      <c r="V63" s="194"/>
      <c r="W63" s="194"/>
      <c r="X63" s="194"/>
      <c r="Y63" s="194"/>
      <c r="Z63" s="194"/>
      <c r="AA63" s="194"/>
      <c r="AB63" s="195"/>
      <c r="AC63" s="300"/>
      <c r="AD63" s="187"/>
      <c r="AE63" s="187"/>
      <c r="AF63" s="182"/>
      <c r="AG63" s="182"/>
      <c r="AH63" s="182"/>
      <c r="AI63" s="182"/>
      <c r="AJ63" s="92"/>
      <c r="AK63" s="92"/>
      <c r="AL63" s="92"/>
      <c r="AM63" s="92"/>
    </row>
    <row r="64" spans="1:39" ht="23.15" hidden="1" customHeight="1" x14ac:dyDescent="0.25">
      <c r="A64" s="187"/>
      <c r="B64" s="299"/>
      <c r="C64" s="197"/>
      <c r="D64" s="606">
        <f>$D$4</f>
        <v>45046</v>
      </c>
      <c r="E64" s="606"/>
      <c r="F64" s="606"/>
      <c r="G64" s="606"/>
      <c r="H64" s="606"/>
      <c r="I64" s="606"/>
      <c r="J64" s="187"/>
      <c r="K64" s="187"/>
      <c r="L64" s="187"/>
      <c r="M64" s="198"/>
      <c r="N64" s="187"/>
      <c r="O64" s="187"/>
      <c r="P64" s="187"/>
      <c r="Q64" s="187"/>
      <c r="R64" s="187"/>
      <c r="S64" s="187"/>
      <c r="T64" s="187"/>
      <c r="U64" s="187"/>
      <c r="V64" s="187"/>
      <c r="W64" s="187"/>
      <c r="X64" s="187"/>
      <c r="Y64" s="187"/>
      <c r="Z64" s="187"/>
      <c r="AA64" s="187"/>
      <c r="AB64" s="199"/>
      <c r="AC64" s="300"/>
      <c r="AD64" s="187"/>
      <c r="AE64" s="187"/>
      <c r="AF64" s="92"/>
      <c r="AG64" s="92"/>
      <c r="AH64" s="92"/>
      <c r="AI64" s="92"/>
      <c r="AJ64" s="92"/>
      <c r="AK64" s="92"/>
      <c r="AL64" s="92"/>
      <c r="AM64" s="92"/>
    </row>
    <row r="65" spans="1:39" ht="23.15" hidden="1" customHeight="1" x14ac:dyDescent="0.25">
      <c r="A65" s="187"/>
      <c r="B65" s="299"/>
      <c r="C65" s="607" t="s">
        <v>42</v>
      </c>
      <c r="D65" s="607"/>
      <c r="E65" s="607"/>
      <c r="F65" s="607"/>
      <c r="G65" s="607"/>
      <c r="H65" s="607"/>
      <c r="I65" s="607"/>
      <c r="J65" s="200" t="s">
        <v>43</v>
      </c>
      <c r="K65" s="200"/>
      <c r="L65" s="187"/>
      <c r="M65" s="198"/>
      <c r="N65" s="187"/>
      <c r="O65" s="187"/>
      <c r="P65" s="187"/>
      <c r="Q65" s="187"/>
      <c r="R65" s="187"/>
      <c r="S65" s="187"/>
      <c r="T65" s="187"/>
      <c r="U65" s="187"/>
      <c r="V65" s="187"/>
      <c r="W65" s="187"/>
      <c r="X65" s="187"/>
      <c r="Y65" s="187"/>
      <c r="Z65" s="187"/>
      <c r="AA65" s="187"/>
      <c r="AB65" s="199"/>
      <c r="AC65" s="300"/>
      <c r="AD65" s="187"/>
      <c r="AE65" s="187"/>
      <c r="AF65" s="301"/>
      <c r="AG65" s="301"/>
      <c r="AH65" s="92"/>
      <c r="AI65" s="92"/>
      <c r="AJ65" s="92"/>
      <c r="AK65" s="92"/>
      <c r="AL65" s="92"/>
      <c r="AM65" s="92"/>
    </row>
    <row r="66" spans="1:39" ht="23.15" hidden="1" customHeight="1" x14ac:dyDescent="0.2">
      <c r="A66" s="187"/>
      <c r="B66" s="299"/>
      <c r="C66" s="608" t="s">
        <v>45</v>
      </c>
      <c r="D66" s="608"/>
      <c r="E66" s="608"/>
      <c r="F66" s="608"/>
      <c r="G66" s="608"/>
      <c r="H66" s="608"/>
      <c r="I66" s="608"/>
      <c r="J66" s="187"/>
      <c r="K66" s="187"/>
      <c r="L66" s="187"/>
      <c r="M66" s="198"/>
      <c r="N66" s="187"/>
      <c r="O66" s="187"/>
      <c r="P66" s="187"/>
      <c r="Q66" s="187"/>
      <c r="R66" s="187"/>
      <c r="S66" s="187"/>
      <c r="T66" s="187"/>
      <c r="U66" s="187"/>
      <c r="V66" s="187"/>
      <c r="W66" s="187"/>
      <c r="X66" s="187"/>
      <c r="Y66" s="187"/>
      <c r="Z66" s="187"/>
      <c r="AA66" s="187" t="s">
        <v>10</v>
      </c>
      <c r="AB66" s="199"/>
      <c r="AC66" s="300"/>
      <c r="AD66" s="187"/>
      <c r="AE66" s="187"/>
      <c r="AF66" s="301"/>
      <c r="AG66" s="301"/>
      <c r="AH66" s="92"/>
      <c r="AI66" s="92"/>
      <c r="AJ66" s="92"/>
      <c r="AK66" s="92"/>
      <c r="AL66" s="92"/>
      <c r="AM66" s="92"/>
    </row>
    <row r="67" spans="1:39" ht="23.15" hidden="1" customHeight="1" x14ac:dyDescent="0.2">
      <c r="A67" s="187"/>
      <c r="B67" s="299"/>
      <c r="C67" s="202"/>
      <c r="D67" s="202"/>
      <c r="E67" s="202"/>
      <c r="F67" s="202"/>
      <c r="G67" s="202"/>
      <c r="H67" s="202"/>
      <c r="I67" s="202"/>
      <c r="J67" s="187"/>
      <c r="K67" s="187"/>
      <c r="L67" s="187"/>
      <c r="M67" s="198"/>
      <c r="N67" s="187"/>
      <c r="O67" s="187"/>
      <c r="P67" s="187"/>
      <c r="Q67" s="187"/>
      <c r="R67" s="187"/>
      <c r="S67" s="187"/>
      <c r="T67" s="187"/>
      <c r="U67" s="187"/>
      <c r="V67" s="187"/>
      <c r="W67" s="187"/>
      <c r="X67" s="187"/>
      <c r="Y67" s="187"/>
      <c r="Z67" s="187"/>
      <c r="AA67" s="187"/>
      <c r="AB67" s="199"/>
      <c r="AC67" s="300"/>
      <c r="AD67" s="187"/>
      <c r="AE67" s="187"/>
      <c r="AF67" s="302"/>
      <c r="AG67" s="302"/>
      <c r="AH67" s="92"/>
      <c r="AI67" s="92"/>
      <c r="AJ67" s="92"/>
      <c r="AK67" s="92"/>
      <c r="AL67" s="92"/>
      <c r="AM67" s="92"/>
    </row>
    <row r="68" spans="1:39" ht="23.15" hidden="1" customHeight="1" x14ac:dyDescent="0.2">
      <c r="A68" s="187"/>
      <c r="B68" s="299"/>
      <c r="C68" s="202"/>
      <c r="D68" s="202"/>
      <c r="E68" s="202"/>
      <c r="F68" s="202"/>
      <c r="G68" s="202"/>
      <c r="H68" s="202"/>
      <c r="I68" s="202"/>
      <c r="J68" s="187"/>
      <c r="K68" s="187"/>
      <c r="L68" s="187"/>
      <c r="M68" s="209" t="s">
        <v>21</v>
      </c>
      <c r="N68" s="205" t="s">
        <v>49</v>
      </c>
      <c r="O68" s="206" t="s">
        <v>50</v>
      </c>
      <c r="P68" s="206" t="str">
        <f>$P$8</f>
        <v>1</v>
      </c>
      <c r="Q68" s="206" t="str">
        <f>$Q$8</f>
        <v>2</v>
      </c>
      <c r="R68" s="206" t="str">
        <f>$R$8</f>
        <v>3</v>
      </c>
      <c r="S68" s="206" t="str">
        <f>$S$8</f>
        <v>4</v>
      </c>
      <c r="T68" s="206" t="str">
        <f>$T$8</f>
        <v>5</v>
      </c>
      <c r="U68" s="206" t="str">
        <f>$U$8</f>
        <v>6</v>
      </c>
      <c r="V68" s="206" t="str">
        <f>$V$8</f>
        <v>7</v>
      </c>
      <c r="W68" s="206" t="str">
        <f>$W$8</f>
        <v>8</v>
      </c>
      <c r="X68" s="206" t="str">
        <f>$X$8</f>
        <v>9</v>
      </c>
      <c r="Y68" s="206" t="str">
        <f>$Y$8</f>
        <v>1</v>
      </c>
      <c r="Z68" s="206" t="str">
        <f>$Z$8</f>
        <v>2</v>
      </c>
      <c r="AA68" s="206" t="str">
        <f>$AA$8</f>
        <v>3</v>
      </c>
      <c r="AB68" s="207" t="str">
        <f>$AB$8</f>
        <v>4</v>
      </c>
      <c r="AC68" s="300"/>
      <c r="AD68" s="187"/>
      <c r="AE68" s="187"/>
      <c r="AF68" s="92"/>
      <c r="AG68" s="92"/>
      <c r="AH68" s="92"/>
      <c r="AI68" s="92"/>
      <c r="AJ68" s="92"/>
      <c r="AK68" s="92"/>
      <c r="AL68" s="92"/>
      <c r="AM68" s="92"/>
    </row>
    <row r="69" spans="1:39" ht="25" hidden="1" customHeight="1" x14ac:dyDescent="0.3">
      <c r="A69" s="187"/>
      <c r="B69" s="299"/>
      <c r="C69" s="187"/>
      <c r="D69" s="187"/>
      <c r="E69" s="187"/>
      <c r="F69" s="187"/>
      <c r="G69" s="187"/>
      <c r="H69" s="187"/>
      <c r="I69" s="187"/>
      <c r="J69" s="187"/>
      <c r="K69" s="187"/>
      <c r="L69" s="187"/>
      <c r="M69" s="590" t="s">
        <v>53</v>
      </c>
      <c r="N69" s="591"/>
      <c r="O69" s="592" t="str">
        <f>$O$9</f>
        <v>三菱東京UFJ銀行</v>
      </c>
      <c r="P69" s="593"/>
      <c r="Q69" s="593"/>
      <c r="R69" s="593"/>
      <c r="S69" s="594" t="str">
        <f>$S$9</f>
        <v>名古屋営業部</v>
      </c>
      <c r="T69" s="594"/>
      <c r="U69" s="594"/>
      <c r="V69" s="595"/>
      <c r="W69" s="596" t="str">
        <f>$W$9</f>
        <v>当座</v>
      </c>
      <c r="X69" s="597"/>
      <c r="Y69" s="209" t="s">
        <v>54</v>
      </c>
      <c r="Z69" s="598">
        <f>$Z$9</f>
        <v>111222</v>
      </c>
      <c r="AA69" s="598"/>
      <c r="AB69" s="599"/>
      <c r="AC69" s="300"/>
      <c r="AD69" s="187"/>
      <c r="AE69" s="187"/>
      <c r="AF69" s="172"/>
      <c r="AG69" s="172"/>
      <c r="AH69" s="92"/>
      <c r="AI69" s="92"/>
      <c r="AJ69" s="92"/>
      <c r="AK69" s="92"/>
      <c r="AL69" s="92"/>
      <c r="AM69" s="92"/>
    </row>
    <row r="70" spans="1:39" ht="25" hidden="1" customHeight="1" x14ac:dyDescent="0.25">
      <c r="A70" s="187"/>
      <c r="B70" s="299"/>
      <c r="C70" s="187"/>
      <c r="D70" s="187"/>
      <c r="E70" s="187"/>
      <c r="F70" s="187"/>
      <c r="G70" s="187"/>
      <c r="H70" s="187"/>
      <c r="I70" s="187"/>
      <c r="J70" s="187"/>
      <c r="K70" s="187"/>
      <c r="L70" s="187"/>
      <c r="M70" s="581" t="s">
        <v>56</v>
      </c>
      <c r="N70" s="589"/>
      <c r="O70" s="589"/>
      <c r="P70" s="582"/>
      <c r="Q70" s="600" t="str">
        <f>$Q$10</f>
        <v>ｶ)ﾄｰｴﾈｯｸ</v>
      </c>
      <c r="R70" s="601"/>
      <c r="S70" s="601"/>
      <c r="T70" s="601"/>
      <c r="U70" s="601"/>
      <c r="V70" s="601"/>
      <c r="W70" s="601"/>
      <c r="X70" s="601"/>
      <c r="Y70" s="601"/>
      <c r="Z70" s="601"/>
      <c r="AA70" s="601"/>
      <c r="AB70" s="602"/>
      <c r="AC70" s="303"/>
      <c r="AD70" s="187"/>
      <c r="AE70" s="187"/>
      <c r="AF70" s="304"/>
      <c r="AG70" s="304"/>
      <c r="AH70" s="305"/>
      <c r="AI70" s="92"/>
      <c r="AJ70" s="92"/>
      <c r="AK70" s="92"/>
      <c r="AL70" s="92"/>
      <c r="AM70" s="92"/>
    </row>
    <row r="71" spans="1:39" ht="10" hidden="1" customHeight="1" x14ac:dyDescent="0.3">
      <c r="A71" s="187"/>
      <c r="B71" s="299"/>
      <c r="C71" s="187"/>
      <c r="D71" s="187"/>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300"/>
      <c r="AD71" s="187"/>
      <c r="AE71" s="187"/>
      <c r="AF71" s="172"/>
      <c r="AG71" s="172"/>
      <c r="AH71" s="92"/>
      <c r="AI71" s="92"/>
      <c r="AJ71" s="92"/>
      <c r="AK71" s="92"/>
      <c r="AL71" s="92"/>
      <c r="AM71" s="92"/>
    </row>
    <row r="72" spans="1:39" ht="23.15" hidden="1" customHeight="1" x14ac:dyDescent="0.25">
      <c r="A72" s="187"/>
      <c r="B72" s="299"/>
      <c r="C72" s="213" t="s">
        <v>58</v>
      </c>
      <c r="D72" s="214" t="str">
        <f>$D$12</f>
        <v>0</v>
      </c>
      <c r="E72" s="215" t="str">
        <f>$E$12</f>
        <v>9</v>
      </c>
      <c r="F72" s="215" t="str">
        <f>$F$12</f>
        <v>9</v>
      </c>
      <c r="G72" s="215" t="str">
        <f>$G$12</f>
        <v>0</v>
      </c>
      <c r="H72" s="215" t="str">
        <f>$H$12</f>
        <v>0</v>
      </c>
      <c r="I72" s="216" t="str">
        <f>$I$12</f>
        <v>0</v>
      </c>
      <c r="J72" s="217" t="str">
        <f>$J$12</f>
        <v>0</v>
      </c>
      <c r="K72" s="215" t="str">
        <f>$K$12</f>
        <v>0</v>
      </c>
      <c r="L72" s="218" t="str">
        <f>$L$12</f>
        <v>0</v>
      </c>
      <c r="M72" s="581" t="s">
        <v>59</v>
      </c>
      <c r="N72" s="582"/>
      <c r="O72" s="214" t="str">
        <f>$O$12</f>
        <v>0</v>
      </c>
      <c r="P72" s="215" t="str">
        <f>$P$12</f>
        <v>5</v>
      </c>
      <c r="Q72" s="215" t="str">
        <f>$Q$12</f>
        <v>2</v>
      </c>
      <c r="R72" s="215" t="str">
        <f>$R$12</f>
        <v/>
      </c>
      <c r="S72" s="219" t="str">
        <f>$S$12</f>
        <v/>
      </c>
      <c r="T72" s="216" t="str">
        <f>$T$12</f>
        <v>6</v>
      </c>
      <c r="U72" s="215" t="str">
        <f>$U$12</f>
        <v>5</v>
      </c>
      <c r="V72" s="215" t="str">
        <f>$V$12</f>
        <v>9</v>
      </c>
      <c r="W72" s="215" t="str">
        <f>$W$12</f>
        <v/>
      </c>
      <c r="X72" s="216" t="str">
        <f>$X$12</f>
        <v/>
      </c>
      <c r="Y72" s="220" t="str">
        <f>$Y$12</f>
        <v>1</v>
      </c>
      <c r="Z72" s="215" t="str">
        <f>$Z$12</f>
        <v>1</v>
      </c>
      <c r="AA72" s="215" t="str">
        <f>$AA$12</f>
        <v>5</v>
      </c>
      <c r="AB72" s="221" t="str">
        <f>$AB$12</f>
        <v>3</v>
      </c>
      <c r="AC72" s="306"/>
      <c r="AD72" s="187"/>
      <c r="AE72" s="187"/>
      <c r="AF72" s="92"/>
      <c r="AG72" s="177"/>
      <c r="AH72" s="305"/>
      <c r="AI72" s="92"/>
      <c r="AJ72" s="92"/>
      <c r="AK72" s="92"/>
      <c r="AL72" s="304"/>
      <c r="AM72" s="92"/>
    </row>
    <row r="73" spans="1:39" ht="23.15" hidden="1" customHeight="1" x14ac:dyDescent="0.25">
      <c r="A73" s="187"/>
      <c r="B73" s="299"/>
      <c r="C73" s="213" t="s">
        <v>20</v>
      </c>
      <c r="D73" s="214" t="str">
        <f>$D$13</f>
        <v>1</v>
      </c>
      <c r="E73" s="215" t="str">
        <f>$E$13</f>
        <v>5</v>
      </c>
      <c r="F73" s="215" t="str">
        <f>$F$13</f>
        <v>4</v>
      </c>
      <c r="G73" s="215" t="str">
        <f>$G$13</f>
        <v>0</v>
      </c>
      <c r="H73" s="215" t="str">
        <f>$H$13</f>
        <v>1</v>
      </c>
      <c r="I73" s="215" t="str">
        <f>$I$13</f>
        <v>1</v>
      </c>
      <c r="J73" s="215" t="str">
        <f>$J$13</f>
        <v>1</v>
      </c>
      <c r="K73" s="221" t="str">
        <f>$K$13</f>
        <v>1</v>
      </c>
      <c r="L73" s="583" t="s">
        <v>21</v>
      </c>
      <c r="M73" s="582"/>
      <c r="N73" s="214" t="str">
        <f>$N$13</f>
        <v>0</v>
      </c>
      <c r="O73" s="215" t="str">
        <f>$O$13</f>
        <v>1</v>
      </c>
      <c r="P73" s="221" t="str">
        <f>$P$13</f>
        <v>2</v>
      </c>
      <c r="Q73" s="583" t="s">
        <v>22</v>
      </c>
      <c r="R73" s="584"/>
      <c r="S73" s="585"/>
      <c r="T73" s="214" t="str">
        <f>$T$13</f>
        <v>1</v>
      </c>
      <c r="U73" s="215" t="str">
        <f>$U$13</f>
        <v>2</v>
      </c>
      <c r="V73" s="215" t="str">
        <f>$V$13</f>
        <v>3</v>
      </c>
      <c r="W73" s="215" t="str">
        <f>$W$13</f>
        <v>4</v>
      </c>
      <c r="X73" s="215" t="str">
        <f>$X$13</f>
        <v>5</v>
      </c>
      <c r="Y73" s="215" t="str">
        <f>$Y$13</f>
        <v>6</v>
      </c>
      <c r="Z73" s="221" t="str">
        <f>$Z$13</f>
        <v>7</v>
      </c>
      <c r="AA73" s="187"/>
      <c r="AB73" s="187"/>
      <c r="AC73" s="300"/>
      <c r="AD73" s="187"/>
      <c r="AE73" s="187"/>
      <c r="AF73" s="92"/>
      <c r="AG73" s="177"/>
      <c r="AH73" s="305"/>
      <c r="AI73" s="92"/>
      <c r="AJ73" s="92"/>
      <c r="AK73" s="92"/>
      <c r="AL73" s="92"/>
      <c r="AM73" s="92"/>
    </row>
    <row r="74" spans="1:39" ht="23.15" hidden="1" customHeight="1" x14ac:dyDescent="0.25">
      <c r="A74" s="187"/>
      <c r="B74" s="299"/>
      <c r="C74" s="213" t="s">
        <v>23</v>
      </c>
      <c r="D74" s="227"/>
      <c r="E74" s="586" t="str">
        <f>$E$14</f>
        <v>トーエネックＬＡＮ工事</v>
      </c>
      <c r="F74" s="586"/>
      <c r="G74" s="586"/>
      <c r="H74" s="586"/>
      <c r="I74" s="586"/>
      <c r="J74" s="586"/>
      <c r="K74" s="586"/>
      <c r="L74" s="586"/>
      <c r="M74" s="586"/>
      <c r="N74" s="586"/>
      <c r="O74" s="586"/>
      <c r="P74" s="586"/>
      <c r="Q74" s="586"/>
      <c r="R74" s="586"/>
      <c r="S74" s="586"/>
      <c r="T74" s="586"/>
      <c r="U74" s="586"/>
      <c r="V74" s="586"/>
      <c r="W74" s="586"/>
      <c r="X74" s="586"/>
      <c r="Y74" s="586"/>
      <c r="Z74" s="587"/>
      <c r="AA74" s="187"/>
      <c r="AB74" s="187"/>
      <c r="AC74" s="300"/>
      <c r="AD74" s="187"/>
      <c r="AE74" s="187"/>
      <c r="AF74" s="92"/>
      <c r="AG74" s="177"/>
      <c r="AH74" s="305"/>
      <c r="AI74" s="92"/>
      <c r="AJ74" s="92"/>
      <c r="AK74" s="92"/>
      <c r="AL74" s="92"/>
      <c r="AM74" s="92"/>
    </row>
    <row r="75" spans="1:39" ht="22.5" hidden="1" customHeight="1" x14ac:dyDescent="0.25">
      <c r="A75" s="187"/>
      <c r="B75" s="299"/>
      <c r="C75" s="229"/>
      <c r="D75" s="230"/>
      <c r="E75" s="230"/>
      <c r="F75" s="231"/>
      <c r="G75" s="231"/>
      <c r="H75" s="231"/>
      <c r="I75" s="231"/>
      <c r="J75" s="231"/>
      <c r="K75" s="231"/>
      <c r="L75" s="231"/>
      <c r="M75" s="232"/>
      <c r="N75" s="231"/>
      <c r="O75" s="231"/>
      <c r="P75" s="231"/>
      <c r="Q75" s="231"/>
      <c r="R75" s="231"/>
      <c r="S75" s="231"/>
      <c r="T75" s="231"/>
      <c r="U75" s="231"/>
      <c r="V75" s="231"/>
      <c r="W75" s="231"/>
      <c r="X75" s="231"/>
      <c r="Y75" s="231"/>
      <c r="Z75" s="231"/>
      <c r="AA75" s="187"/>
      <c r="AB75" s="187"/>
      <c r="AC75" s="300"/>
      <c r="AD75" s="187"/>
      <c r="AE75" s="187"/>
      <c r="AF75" s="92"/>
      <c r="AG75" s="177"/>
      <c r="AH75" s="305"/>
      <c r="AI75" s="92"/>
      <c r="AJ75" s="92"/>
      <c r="AK75" s="92"/>
      <c r="AL75" s="92"/>
      <c r="AM75" s="92"/>
    </row>
    <row r="76" spans="1:39" ht="10" hidden="1" customHeight="1" x14ac:dyDescent="0.25">
      <c r="A76" s="187"/>
      <c r="B76" s="299"/>
      <c r="C76" s="187"/>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300"/>
      <c r="AD76" s="187"/>
      <c r="AE76" s="187"/>
      <c r="AF76" s="92"/>
      <c r="AG76" s="92"/>
      <c r="AH76" s="92"/>
      <c r="AI76" s="92"/>
      <c r="AJ76" s="92"/>
      <c r="AK76" s="92"/>
      <c r="AL76" s="92"/>
      <c r="AM76" s="92"/>
    </row>
    <row r="77" spans="1:39" ht="23.15" hidden="1" customHeight="1" x14ac:dyDescent="0.3">
      <c r="A77" s="187"/>
      <c r="B77" s="299"/>
      <c r="C77" s="588" t="s">
        <v>69</v>
      </c>
      <c r="D77" s="588"/>
      <c r="E77" s="588"/>
      <c r="F77" s="588"/>
      <c r="G77" s="588"/>
      <c r="H77" s="588"/>
      <c r="I77" s="588"/>
      <c r="J77" s="581" t="s">
        <v>70</v>
      </c>
      <c r="K77" s="589"/>
      <c r="L77" s="589"/>
      <c r="M77" s="589"/>
      <c r="N77" s="589"/>
      <c r="O77" s="589"/>
      <c r="P77" s="582"/>
      <c r="Q77" s="187"/>
      <c r="R77" s="187"/>
      <c r="S77" s="187"/>
      <c r="T77" s="187"/>
      <c r="U77" s="187"/>
      <c r="V77" s="187"/>
      <c r="W77" s="187"/>
      <c r="X77" s="187"/>
      <c r="Y77" s="187"/>
      <c r="Z77" s="187"/>
      <c r="AA77" s="187"/>
      <c r="AB77" s="187"/>
      <c r="AC77" s="300"/>
      <c r="AD77" s="187"/>
      <c r="AE77" s="187"/>
      <c r="AF77" s="178"/>
      <c r="AG77" s="178"/>
      <c r="AH77" s="92"/>
      <c r="AI77" s="92"/>
      <c r="AJ77" s="92"/>
      <c r="AK77" s="92"/>
      <c r="AL77" s="92"/>
      <c r="AM77" s="92"/>
    </row>
    <row r="78" spans="1:39" ht="23.15" hidden="1" customHeight="1" x14ac:dyDescent="0.25">
      <c r="A78" s="187"/>
      <c r="B78" s="299"/>
      <c r="C78" s="577" t="s">
        <v>71</v>
      </c>
      <c r="D78" s="578"/>
      <c r="E78" s="578"/>
      <c r="F78" s="578"/>
      <c r="G78" s="578" t="s">
        <v>72</v>
      </c>
      <c r="H78" s="578"/>
      <c r="I78" s="579"/>
      <c r="J78" s="558">
        <f>$J$18</f>
        <v>500000</v>
      </c>
      <c r="K78" s="559"/>
      <c r="L78" s="559"/>
      <c r="M78" s="559"/>
      <c r="N78" s="559"/>
      <c r="O78" s="559"/>
      <c r="P78" s="569"/>
      <c r="Q78" s="187"/>
      <c r="R78" s="187"/>
      <c r="S78" s="187"/>
      <c r="T78" s="187"/>
      <c r="U78" s="187"/>
      <c r="V78" s="187"/>
      <c r="W78" s="187"/>
      <c r="X78" s="187"/>
      <c r="Y78" s="187"/>
      <c r="Z78" s="187"/>
      <c r="AA78" s="187"/>
      <c r="AB78" s="187"/>
      <c r="AC78" s="300"/>
      <c r="AD78" s="187"/>
      <c r="AE78" s="187"/>
      <c r="AF78" s="92"/>
      <c r="AG78" s="177"/>
      <c r="AH78" s="307"/>
      <c r="AI78" s="92"/>
      <c r="AJ78" s="92"/>
      <c r="AK78" s="92"/>
      <c r="AL78" s="92"/>
      <c r="AM78" s="92"/>
    </row>
    <row r="79" spans="1:39" ht="23.15" hidden="1" customHeight="1" x14ac:dyDescent="0.25">
      <c r="A79" s="187"/>
      <c r="B79" s="299"/>
      <c r="C79" s="580" t="s">
        <v>73</v>
      </c>
      <c r="D79" s="555"/>
      <c r="E79" s="555"/>
      <c r="F79" s="555"/>
      <c r="G79" s="578" t="s">
        <v>72</v>
      </c>
      <c r="H79" s="578"/>
      <c r="I79" s="579"/>
      <c r="J79" s="558">
        <f>$J$19</f>
        <v>300000</v>
      </c>
      <c r="K79" s="559"/>
      <c r="L79" s="559"/>
      <c r="M79" s="559"/>
      <c r="N79" s="559"/>
      <c r="O79" s="559"/>
      <c r="P79" s="569"/>
      <c r="Q79" s="187"/>
      <c r="R79" s="187"/>
      <c r="S79" s="187"/>
      <c r="T79" s="187"/>
      <c r="U79" s="187"/>
      <c r="V79" s="187"/>
      <c r="W79" s="187"/>
      <c r="X79" s="187"/>
      <c r="Y79" s="187"/>
      <c r="Z79" s="187"/>
      <c r="AA79" s="187"/>
      <c r="AB79" s="187"/>
      <c r="AC79" s="300"/>
      <c r="AD79" s="187"/>
      <c r="AE79" s="187"/>
      <c r="AF79" s="92"/>
      <c r="AG79" s="177"/>
      <c r="AH79" s="307"/>
      <c r="AI79" s="92"/>
      <c r="AJ79" s="92"/>
      <c r="AK79" s="92"/>
      <c r="AL79" s="92"/>
      <c r="AM79" s="92"/>
    </row>
    <row r="80" spans="1:39" ht="23.15" hidden="1" customHeight="1" thickBot="1" x14ac:dyDescent="0.3">
      <c r="A80" s="187"/>
      <c r="B80" s="299"/>
      <c r="C80" s="568" t="s">
        <v>74</v>
      </c>
      <c r="D80" s="562"/>
      <c r="E80" s="562"/>
      <c r="F80" s="562"/>
      <c r="G80" s="563" t="s">
        <v>72</v>
      </c>
      <c r="H80" s="563"/>
      <c r="I80" s="564"/>
      <c r="J80" s="558">
        <f>$J$20</f>
        <v>250000</v>
      </c>
      <c r="K80" s="559"/>
      <c r="L80" s="559"/>
      <c r="M80" s="559"/>
      <c r="N80" s="559"/>
      <c r="O80" s="559"/>
      <c r="P80" s="569"/>
      <c r="Q80" s="187"/>
      <c r="R80" s="187"/>
      <c r="S80" s="187"/>
      <c r="T80" s="187"/>
      <c r="U80" s="187"/>
      <c r="V80" s="187"/>
      <c r="W80" s="187"/>
      <c r="X80" s="187"/>
      <c r="Y80" s="187"/>
      <c r="Z80" s="187"/>
      <c r="AA80" s="187"/>
      <c r="AB80" s="187"/>
      <c r="AC80" s="300"/>
      <c r="AD80" s="187"/>
      <c r="AE80" s="187"/>
      <c r="AF80" s="92"/>
      <c r="AG80" s="177"/>
      <c r="AH80" s="307"/>
      <c r="AI80" s="92"/>
      <c r="AJ80" s="92"/>
      <c r="AK80" s="92"/>
      <c r="AL80" s="92"/>
      <c r="AM80" s="92"/>
    </row>
    <row r="81" spans="1:39" ht="23.15" hidden="1" customHeight="1" x14ac:dyDescent="0.25">
      <c r="A81" s="187"/>
      <c r="B81" s="299"/>
      <c r="C81" s="570" t="s">
        <v>75</v>
      </c>
      <c r="D81" s="571"/>
      <c r="E81" s="571"/>
      <c r="F81" s="571"/>
      <c r="G81" s="572" t="s">
        <v>72</v>
      </c>
      <c r="H81" s="572"/>
      <c r="I81" s="573"/>
      <c r="J81" s="574">
        <f>$J$21</f>
        <v>50000</v>
      </c>
      <c r="K81" s="575"/>
      <c r="L81" s="575"/>
      <c r="M81" s="575"/>
      <c r="N81" s="575"/>
      <c r="O81" s="575"/>
      <c r="P81" s="576"/>
      <c r="Q81" s="187"/>
      <c r="R81" s="187"/>
      <c r="S81" s="187"/>
      <c r="T81" s="187"/>
      <c r="U81" s="187"/>
      <c r="V81" s="187"/>
      <c r="W81" s="187"/>
      <c r="X81" s="187"/>
      <c r="Y81" s="187"/>
      <c r="Z81" s="187"/>
      <c r="AA81" s="187"/>
      <c r="AB81" s="187"/>
      <c r="AC81" s="300"/>
      <c r="AD81" s="187"/>
      <c r="AE81" s="187"/>
      <c r="AF81" s="92"/>
      <c r="AG81" s="177"/>
      <c r="AH81" s="308"/>
      <c r="AI81" s="181"/>
      <c r="AJ81" s="181"/>
      <c r="AK81" s="181"/>
      <c r="AL81" s="181"/>
      <c r="AM81" s="92"/>
    </row>
    <row r="82" spans="1:39" ht="23.15" hidden="1" customHeight="1" x14ac:dyDescent="0.25">
      <c r="A82" s="187"/>
      <c r="B82" s="299"/>
      <c r="C82" s="554" t="s">
        <v>76</v>
      </c>
      <c r="D82" s="555"/>
      <c r="E82" s="555"/>
      <c r="F82" s="555"/>
      <c r="G82" s="556" t="str">
        <f>$G$22</f>
        <v>(１０％)</v>
      </c>
      <c r="H82" s="555"/>
      <c r="I82" s="557"/>
      <c r="J82" s="558">
        <f>$J$22</f>
        <v>5000</v>
      </c>
      <c r="K82" s="559"/>
      <c r="L82" s="559"/>
      <c r="M82" s="559"/>
      <c r="N82" s="559"/>
      <c r="O82" s="559"/>
      <c r="P82" s="560"/>
      <c r="Q82" s="187"/>
      <c r="R82" s="187"/>
      <c r="S82" s="187"/>
      <c r="T82" s="187"/>
      <c r="U82" s="187"/>
      <c r="V82" s="187"/>
      <c r="W82" s="187"/>
      <c r="X82" s="187"/>
      <c r="Y82" s="187"/>
      <c r="Z82" s="187"/>
      <c r="AA82" s="187"/>
      <c r="AB82" s="187"/>
      <c r="AC82" s="300"/>
      <c r="AD82" s="187"/>
      <c r="AE82" s="187"/>
      <c r="AF82" s="92"/>
      <c r="AG82" s="177"/>
      <c r="AH82" s="248"/>
      <c r="AI82" s="92"/>
      <c r="AJ82" s="92"/>
      <c r="AK82" s="92"/>
      <c r="AL82" s="92"/>
      <c r="AM82" s="92"/>
    </row>
    <row r="83" spans="1:39" ht="23.15" hidden="1" customHeight="1" thickBot="1" x14ac:dyDescent="0.3">
      <c r="A83" s="187"/>
      <c r="B83" s="299"/>
      <c r="C83" s="561" t="s">
        <v>75</v>
      </c>
      <c r="D83" s="562"/>
      <c r="E83" s="562"/>
      <c r="F83" s="562"/>
      <c r="G83" s="563" t="s">
        <v>77</v>
      </c>
      <c r="H83" s="563"/>
      <c r="I83" s="564"/>
      <c r="J83" s="565">
        <f>$J$23</f>
        <v>55000</v>
      </c>
      <c r="K83" s="566"/>
      <c r="L83" s="566"/>
      <c r="M83" s="566"/>
      <c r="N83" s="566"/>
      <c r="O83" s="566"/>
      <c r="P83" s="567"/>
      <c r="Q83" s="187"/>
      <c r="R83" s="187"/>
      <c r="S83" s="187"/>
      <c r="T83" s="187"/>
      <c r="U83" s="187"/>
      <c r="V83" s="187"/>
      <c r="W83" s="187"/>
      <c r="X83" s="187"/>
      <c r="Y83" s="187"/>
      <c r="Z83" s="187"/>
      <c r="AA83" s="187"/>
      <c r="AB83" s="187"/>
      <c r="AC83" s="300"/>
      <c r="AD83" s="187"/>
      <c r="AE83" s="187"/>
      <c r="AF83" s="92"/>
      <c r="AG83" s="177"/>
      <c r="AH83" s="248"/>
      <c r="AI83" s="92"/>
      <c r="AJ83" s="92"/>
      <c r="AK83" s="92"/>
      <c r="AL83" s="92"/>
      <c r="AM83" s="92"/>
    </row>
    <row r="84" spans="1:39" ht="10" hidden="1" customHeight="1" x14ac:dyDescent="0.25">
      <c r="A84" s="187"/>
      <c r="B84" s="299"/>
      <c r="C84" s="187"/>
      <c r="D84" s="187"/>
      <c r="E84" s="187"/>
      <c r="F84" s="187"/>
      <c r="G84" s="187"/>
      <c r="H84" s="187"/>
      <c r="I84" s="187"/>
      <c r="J84" s="187"/>
      <c r="K84" s="187"/>
      <c r="L84" s="187"/>
      <c r="M84" s="187"/>
      <c r="N84" s="187"/>
      <c r="O84" s="187"/>
      <c r="P84" s="187"/>
      <c r="Q84" s="187"/>
      <c r="R84" s="187"/>
      <c r="S84" s="187"/>
      <c r="T84" s="187"/>
      <c r="U84" s="187"/>
      <c r="V84" s="187"/>
      <c r="W84" s="187"/>
      <c r="X84" s="187"/>
      <c r="Y84" s="187"/>
      <c r="Z84" s="187"/>
      <c r="AA84" s="187"/>
      <c r="AB84" s="187"/>
      <c r="AC84" s="300"/>
      <c r="AD84" s="187"/>
      <c r="AE84" s="187"/>
      <c r="AF84" s="92"/>
      <c r="AG84" s="92"/>
      <c r="AH84" s="92"/>
      <c r="AI84" s="92"/>
      <c r="AJ84" s="92"/>
      <c r="AK84" s="92"/>
      <c r="AL84" s="92"/>
      <c r="AM84" s="92"/>
    </row>
    <row r="85" spans="1:39" ht="23.15" hidden="1" customHeight="1" x14ac:dyDescent="0.25">
      <c r="A85" s="187"/>
      <c r="B85" s="299"/>
      <c r="C85" s="193" t="s">
        <v>78</v>
      </c>
      <c r="D85" s="194"/>
      <c r="E85" s="194"/>
      <c r="F85" s="194"/>
      <c r="G85" s="194"/>
      <c r="H85" s="194"/>
      <c r="I85" s="194"/>
      <c r="J85" s="194"/>
      <c r="K85" s="194"/>
      <c r="L85" s="194"/>
      <c r="M85" s="194"/>
      <c r="N85" s="194"/>
      <c r="O85" s="194"/>
      <c r="P85" s="195"/>
      <c r="Q85" s="187"/>
      <c r="R85" s="187"/>
      <c r="S85" s="187"/>
      <c r="T85" s="187"/>
      <c r="U85" s="187"/>
      <c r="V85" s="187"/>
      <c r="W85" s="187"/>
      <c r="X85" s="187"/>
      <c r="Y85" s="187"/>
      <c r="Z85" s="187"/>
      <c r="AA85" s="187"/>
      <c r="AB85" s="187"/>
      <c r="AC85" s="300"/>
      <c r="AD85" s="187"/>
      <c r="AE85" s="187"/>
      <c r="AF85" s="92"/>
      <c r="AG85" s="92"/>
      <c r="AH85" s="92"/>
      <c r="AI85" s="92"/>
      <c r="AJ85" s="92"/>
      <c r="AK85" s="92"/>
      <c r="AL85" s="92"/>
      <c r="AM85" s="92"/>
    </row>
    <row r="86" spans="1:39" ht="23.15" hidden="1" customHeight="1" x14ac:dyDescent="0.25">
      <c r="A86" s="187"/>
      <c r="B86" s="299"/>
      <c r="C86" s="548" t="str">
        <f>$C$26</f>
        <v/>
      </c>
      <c r="D86" s="549"/>
      <c r="E86" s="549"/>
      <c r="F86" s="549"/>
      <c r="G86" s="549"/>
      <c r="H86" s="549"/>
      <c r="I86" s="549"/>
      <c r="J86" s="549"/>
      <c r="K86" s="549"/>
      <c r="L86" s="549"/>
      <c r="M86" s="549"/>
      <c r="N86" s="549"/>
      <c r="O86" s="549"/>
      <c r="P86" s="550"/>
      <c r="Q86" s="187"/>
      <c r="R86" s="187"/>
      <c r="S86" s="187"/>
      <c r="T86" s="187"/>
      <c r="U86" s="187"/>
      <c r="V86" s="187"/>
      <c r="W86" s="187"/>
      <c r="X86" s="187"/>
      <c r="Y86" s="187"/>
      <c r="Z86" s="187"/>
      <c r="AA86" s="187"/>
      <c r="AB86" s="187"/>
      <c r="AC86" s="300"/>
      <c r="AD86" s="187"/>
      <c r="AE86" s="187"/>
      <c r="AF86" s="92"/>
      <c r="AG86" s="92"/>
      <c r="AH86" s="92"/>
      <c r="AI86" s="92"/>
      <c r="AJ86" s="92"/>
      <c r="AK86" s="92"/>
      <c r="AL86" s="92"/>
      <c r="AM86" s="92"/>
    </row>
    <row r="87" spans="1:39" ht="23.15" hidden="1" customHeight="1" x14ac:dyDescent="0.25">
      <c r="A87" s="187"/>
      <c r="B87" s="299"/>
      <c r="C87" s="551"/>
      <c r="D87" s="552"/>
      <c r="E87" s="552"/>
      <c r="F87" s="552"/>
      <c r="G87" s="552"/>
      <c r="H87" s="552"/>
      <c r="I87" s="552"/>
      <c r="J87" s="552"/>
      <c r="K87" s="552"/>
      <c r="L87" s="552"/>
      <c r="M87" s="552"/>
      <c r="N87" s="552"/>
      <c r="O87" s="552"/>
      <c r="P87" s="553"/>
      <c r="Q87" s="187"/>
      <c r="R87" s="187"/>
      <c r="S87" s="187"/>
      <c r="T87" s="187"/>
      <c r="U87" s="187"/>
      <c r="V87" s="187"/>
      <c r="W87" s="187"/>
      <c r="X87" s="187"/>
      <c r="Y87" s="187"/>
      <c r="Z87" s="187"/>
      <c r="AA87" s="187"/>
      <c r="AB87" s="187"/>
      <c r="AC87" s="300"/>
      <c r="AD87" s="187"/>
      <c r="AE87" s="187"/>
      <c r="AF87" s="182"/>
      <c r="AG87" s="182"/>
      <c r="AH87" s="92"/>
      <c r="AI87" s="92"/>
      <c r="AJ87" s="92"/>
      <c r="AK87" s="92"/>
      <c r="AL87" s="92"/>
      <c r="AM87" s="92"/>
    </row>
    <row r="88" spans="1:39" ht="9" hidden="1" customHeight="1" x14ac:dyDescent="0.25">
      <c r="A88" s="187"/>
      <c r="B88" s="299"/>
      <c r="C88" s="238"/>
      <c r="D88" s="238"/>
      <c r="E88" s="238"/>
      <c r="F88" s="238"/>
      <c r="G88" s="238"/>
      <c r="H88" s="238"/>
      <c r="I88" s="238"/>
      <c r="J88" s="238"/>
      <c r="K88" s="238"/>
      <c r="L88" s="238"/>
      <c r="M88" s="238"/>
      <c r="N88" s="238"/>
      <c r="O88" s="238"/>
      <c r="P88" s="238"/>
      <c r="Q88" s="187"/>
      <c r="R88" s="187"/>
      <c r="S88" s="187"/>
      <c r="T88" s="187"/>
      <c r="U88" s="187"/>
      <c r="V88" s="187"/>
      <c r="W88" s="187"/>
      <c r="X88" s="187"/>
      <c r="Y88" s="187"/>
      <c r="Z88" s="187"/>
      <c r="AA88" s="187"/>
      <c r="AB88" s="187"/>
      <c r="AC88" s="300"/>
      <c r="AD88" s="187"/>
      <c r="AE88" s="187"/>
      <c r="AF88" s="92"/>
      <c r="AG88" s="92"/>
      <c r="AH88" s="92"/>
      <c r="AI88" s="92"/>
      <c r="AJ88" s="92"/>
      <c r="AK88" s="92"/>
      <c r="AL88" s="92"/>
      <c r="AM88" s="92"/>
    </row>
    <row r="89" spans="1:39" ht="9" hidden="1" customHeight="1" thickBot="1" x14ac:dyDescent="0.3">
      <c r="A89" s="187"/>
      <c r="B89" s="309"/>
      <c r="C89" s="310"/>
      <c r="D89" s="310"/>
      <c r="E89" s="310"/>
      <c r="F89" s="310"/>
      <c r="G89" s="310"/>
      <c r="H89" s="310"/>
      <c r="I89" s="310"/>
      <c r="J89" s="310"/>
      <c r="K89" s="310"/>
      <c r="L89" s="310"/>
      <c r="M89" s="310"/>
      <c r="N89" s="310"/>
      <c r="O89" s="310"/>
      <c r="P89" s="310"/>
      <c r="Q89" s="311"/>
      <c r="R89" s="311"/>
      <c r="S89" s="311"/>
      <c r="T89" s="311"/>
      <c r="U89" s="311"/>
      <c r="V89" s="311"/>
      <c r="W89" s="311"/>
      <c r="X89" s="311"/>
      <c r="Y89" s="311"/>
      <c r="Z89" s="311"/>
      <c r="AA89" s="311"/>
      <c r="AB89" s="311"/>
      <c r="AC89" s="312"/>
      <c r="AD89" s="187"/>
      <c r="AE89" s="187"/>
      <c r="AF89" s="182"/>
      <c r="AG89" s="182"/>
      <c r="AH89" s="92"/>
      <c r="AI89" s="92"/>
      <c r="AJ89" s="92"/>
      <c r="AK89" s="92"/>
      <c r="AL89" s="92"/>
      <c r="AM89" s="92"/>
    </row>
    <row r="90" spans="1:39" ht="23.15" hidden="1" customHeight="1" x14ac:dyDescent="0.25">
      <c r="A90" s="187"/>
      <c r="B90" s="187"/>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c r="AA90" s="187"/>
      <c r="AB90" s="187"/>
      <c r="AC90" s="187"/>
      <c r="AD90" s="187"/>
      <c r="AE90" s="187"/>
      <c r="AF90" s="92"/>
      <c r="AG90" s="92"/>
      <c r="AH90" s="92"/>
      <c r="AI90" s="92"/>
      <c r="AJ90" s="92"/>
      <c r="AK90" s="92"/>
      <c r="AL90" s="92"/>
      <c r="AM90" s="92"/>
    </row>
    <row r="91" spans="1:39" ht="23.15" hidden="1" customHeight="1" x14ac:dyDescent="0.25">
      <c r="A91" s="187"/>
      <c r="B91" s="187"/>
      <c r="C91" s="187"/>
      <c r="D91" s="187"/>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243" t="s">
        <v>121</v>
      </c>
      <c r="AC91" s="187"/>
      <c r="AD91" s="187"/>
      <c r="AE91" s="187"/>
      <c r="AF91" s="92"/>
      <c r="AG91" s="92"/>
      <c r="AH91" s="92"/>
      <c r="AI91" s="92"/>
      <c r="AJ91" s="92"/>
      <c r="AK91" s="92"/>
      <c r="AL91" s="92"/>
      <c r="AM91" s="92"/>
    </row>
  </sheetData>
  <mergeCells count="113">
    <mergeCell ref="C8:I8"/>
    <mergeCell ref="C9:C10"/>
    <mergeCell ref="D9:F10"/>
    <mergeCell ref="G9:I10"/>
    <mergeCell ref="M9:N9"/>
    <mergeCell ref="O9:R9"/>
    <mergeCell ref="C3:F3"/>
    <mergeCell ref="G3:K3"/>
    <mergeCell ref="AF3:AI3"/>
    <mergeCell ref="D4:I4"/>
    <mergeCell ref="C5:I5"/>
    <mergeCell ref="C6:I6"/>
    <mergeCell ref="AF12:AG12"/>
    <mergeCell ref="L13:M13"/>
    <mergeCell ref="Q13:S13"/>
    <mergeCell ref="AF13:AG13"/>
    <mergeCell ref="E14:Z14"/>
    <mergeCell ref="AF14:AG14"/>
    <mergeCell ref="S9:V9"/>
    <mergeCell ref="W9:X9"/>
    <mergeCell ref="Z9:AB9"/>
    <mergeCell ref="M10:P10"/>
    <mergeCell ref="Q10:AB10"/>
    <mergeCell ref="M12:N12"/>
    <mergeCell ref="C19:F19"/>
    <mergeCell ref="G19:I19"/>
    <mergeCell ref="J19:P19"/>
    <mergeCell ref="AF19:AG19"/>
    <mergeCell ref="C20:F20"/>
    <mergeCell ref="G20:I20"/>
    <mergeCell ref="J20:P20"/>
    <mergeCell ref="AF20:AG20"/>
    <mergeCell ref="AF15:AG15"/>
    <mergeCell ref="C17:I17"/>
    <mergeCell ref="J17:P17"/>
    <mergeCell ref="C18:F18"/>
    <mergeCell ref="G18:I18"/>
    <mergeCell ref="J18:P18"/>
    <mergeCell ref="AF18:AG18"/>
    <mergeCell ref="C21:F21"/>
    <mergeCell ref="G21:I21"/>
    <mergeCell ref="J21:P21"/>
    <mergeCell ref="AF21:AG21"/>
    <mergeCell ref="AH21:AL21"/>
    <mergeCell ref="C22:F22"/>
    <mergeCell ref="G22:I22"/>
    <mergeCell ref="J22:P22"/>
    <mergeCell ref="AF22:AG22"/>
    <mergeCell ref="AF31:AG31"/>
    <mergeCell ref="C36:I36"/>
    <mergeCell ref="F37:K37"/>
    <mergeCell ref="C38:J39"/>
    <mergeCell ref="AF39:AG39"/>
    <mergeCell ref="D40:L40"/>
    <mergeCell ref="AF40:AG40"/>
    <mergeCell ref="C23:F23"/>
    <mergeCell ref="G23:I23"/>
    <mergeCell ref="J23:P23"/>
    <mergeCell ref="AF23:AG23"/>
    <mergeCell ref="C26:P27"/>
    <mergeCell ref="AF30:AG30"/>
    <mergeCell ref="D45:L45"/>
    <mergeCell ref="N45:V45"/>
    <mergeCell ref="AF45:AG45"/>
    <mergeCell ref="Q47:AB47"/>
    <mergeCell ref="M48:M49"/>
    <mergeCell ref="N48:O49"/>
    <mergeCell ref="AF48:AG48"/>
    <mergeCell ref="AF41:AG41"/>
    <mergeCell ref="M42:N42"/>
    <mergeCell ref="L43:M43"/>
    <mergeCell ref="Q43:S43"/>
    <mergeCell ref="AF43:AG43"/>
    <mergeCell ref="E44:Z44"/>
    <mergeCell ref="AF44:AG44"/>
    <mergeCell ref="M69:N69"/>
    <mergeCell ref="O69:R69"/>
    <mergeCell ref="S69:V69"/>
    <mergeCell ref="W69:X69"/>
    <mergeCell ref="Z69:AB69"/>
    <mergeCell ref="M70:P70"/>
    <mergeCell ref="Q70:AB70"/>
    <mergeCell ref="D50:G50"/>
    <mergeCell ref="C63:F63"/>
    <mergeCell ref="G63:K63"/>
    <mergeCell ref="D64:I64"/>
    <mergeCell ref="C65:I65"/>
    <mergeCell ref="C66:I66"/>
    <mergeCell ref="C78:F78"/>
    <mergeCell ref="G78:I78"/>
    <mergeCell ref="J78:P78"/>
    <mergeCell ref="C79:F79"/>
    <mergeCell ref="G79:I79"/>
    <mergeCell ref="J79:P79"/>
    <mergeCell ref="M72:N72"/>
    <mergeCell ref="L73:M73"/>
    <mergeCell ref="Q73:S73"/>
    <mergeCell ref="E74:Z74"/>
    <mergeCell ref="C77:I77"/>
    <mergeCell ref="J77:P77"/>
    <mergeCell ref="C86:P87"/>
    <mergeCell ref="C82:F82"/>
    <mergeCell ref="G82:I82"/>
    <mergeCell ref="J82:P82"/>
    <mergeCell ref="C83:F83"/>
    <mergeCell ref="G83:I83"/>
    <mergeCell ref="J83:P83"/>
    <mergeCell ref="C80:F80"/>
    <mergeCell ref="G80:I80"/>
    <mergeCell ref="J80:P80"/>
    <mergeCell ref="C81:F81"/>
    <mergeCell ref="G81:I81"/>
    <mergeCell ref="J81:P81"/>
  </mergeCells>
  <phoneticPr fontId="2"/>
  <dataValidations count="2">
    <dataValidation type="list" allowBlank="1" showInputMessage="1" showErrorMessage="1" sqref="AH40 KD40 TZ40 ADV40 ANR40 AXN40 BHJ40 BRF40 CBB40 CKX40 CUT40 DEP40 DOL40 DYH40 EID40 ERZ40 FBV40 FLR40 FVN40 GFJ40 GPF40 GZB40 HIX40 HST40 ICP40 IML40 IWH40 JGD40 JPZ40 JZV40 KJR40 KTN40 LDJ40 LNF40 LXB40 MGX40 MQT40 NAP40 NKL40 NUH40 OED40 ONZ40 OXV40 PHR40 PRN40 QBJ40 QLF40 QVB40 REX40 ROT40 RYP40 SIL40 SSH40 TCD40 TLZ40 TVV40 UFR40 UPN40 UZJ40 VJF40 VTB40 WCX40 WMT40 WWP40 AH65575 KD65575 TZ65575 ADV65575 ANR65575 AXN65575 BHJ65575 BRF65575 CBB65575 CKX65575 CUT65575 DEP65575 DOL65575 DYH65575 EID65575 ERZ65575 FBV65575 FLR65575 FVN65575 GFJ65575 GPF65575 GZB65575 HIX65575 HST65575 ICP65575 IML65575 IWH65575 JGD65575 JPZ65575 JZV65575 KJR65575 KTN65575 LDJ65575 LNF65575 LXB65575 MGX65575 MQT65575 NAP65575 NKL65575 NUH65575 OED65575 ONZ65575 OXV65575 PHR65575 PRN65575 QBJ65575 QLF65575 QVB65575 REX65575 ROT65575 RYP65575 SIL65575 SSH65575 TCD65575 TLZ65575 TVV65575 UFR65575 UPN65575 UZJ65575 VJF65575 VTB65575 WCX65575 WMT65575 WWP65575 AH131111 KD131111 TZ131111 ADV131111 ANR131111 AXN131111 BHJ131111 BRF131111 CBB131111 CKX131111 CUT131111 DEP131111 DOL131111 DYH131111 EID131111 ERZ131111 FBV131111 FLR131111 FVN131111 GFJ131111 GPF131111 GZB131111 HIX131111 HST131111 ICP131111 IML131111 IWH131111 JGD131111 JPZ131111 JZV131111 KJR131111 KTN131111 LDJ131111 LNF131111 LXB131111 MGX131111 MQT131111 NAP131111 NKL131111 NUH131111 OED131111 ONZ131111 OXV131111 PHR131111 PRN131111 QBJ131111 QLF131111 QVB131111 REX131111 ROT131111 RYP131111 SIL131111 SSH131111 TCD131111 TLZ131111 TVV131111 UFR131111 UPN131111 UZJ131111 VJF131111 VTB131111 WCX131111 WMT131111 WWP131111 AH196647 KD196647 TZ196647 ADV196647 ANR196647 AXN196647 BHJ196647 BRF196647 CBB196647 CKX196647 CUT196647 DEP196647 DOL196647 DYH196647 EID196647 ERZ196647 FBV196647 FLR196647 FVN196647 GFJ196647 GPF196647 GZB196647 HIX196647 HST196647 ICP196647 IML196647 IWH196647 JGD196647 JPZ196647 JZV196647 KJR196647 KTN196647 LDJ196647 LNF196647 LXB196647 MGX196647 MQT196647 NAP196647 NKL196647 NUH196647 OED196647 ONZ196647 OXV196647 PHR196647 PRN196647 QBJ196647 QLF196647 QVB196647 REX196647 ROT196647 RYP196647 SIL196647 SSH196647 TCD196647 TLZ196647 TVV196647 UFR196647 UPN196647 UZJ196647 VJF196647 VTB196647 WCX196647 WMT196647 WWP196647 AH262183 KD262183 TZ262183 ADV262183 ANR262183 AXN262183 BHJ262183 BRF262183 CBB262183 CKX262183 CUT262183 DEP262183 DOL262183 DYH262183 EID262183 ERZ262183 FBV262183 FLR262183 FVN262183 GFJ262183 GPF262183 GZB262183 HIX262183 HST262183 ICP262183 IML262183 IWH262183 JGD262183 JPZ262183 JZV262183 KJR262183 KTN262183 LDJ262183 LNF262183 LXB262183 MGX262183 MQT262183 NAP262183 NKL262183 NUH262183 OED262183 ONZ262183 OXV262183 PHR262183 PRN262183 QBJ262183 QLF262183 QVB262183 REX262183 ROT262183 RYP262183 SIL262183 SSH262183 TCD262183 TLZ262183 TVV262183 UFR262183 UPN262183 UZJ262183 VJF262183 VTB262183 WCX262183 WMT262183 WWP262183 AH327719 KD327719 TZ327719 ADV327719 ANR327719 AXN327719 BHJ327719 BRF327719 CBB327719 CKX327719 CUT327719 DEP327719 DOL327719 DYH327719 EID327719 ERZ327719 FBV327719 FLR327719 FVN327719 GFJ327719 GPF327719 GZB327719 HIX327719 HST327719 ICP327719 IML327719 IWH327719 JGD327719 JPZ327719 JZV327719 KJR327719 KTN327719 LDJ327719 LNF327719 LXB327719 MGX327719 MQT327719 NAP327719 NKL327719 NUH327719 OED327719 ONZ327719 OXV327719 PHR327719 PRN327719 QBJ327719 QLF327719 QVB327719 REX327719 ROT327719 RYP327719 SIL327719 SSH327719 TCD327719 TLZ327719 TVV327719 UFR327719 UPN327719 UZJ327719 VJF327719 VTB327719 WCX327719 WMT327719 WWP327719 AH393255 KD393255 TZ393255 ADV393255 ANR393255 AXN393255 BHJ393255 BRF393255 CBB393255 CKX393255 CUT393255 DEP393255 DOL393255 DYH393255 EID393255 ERZ393255 FBV393255 FLR393255 FVN393255 GFJ393255 GPF393255 GZB393255 HIX393255 HST393255 ICP393255 IML393255 IWH393255 JGD393255 JPZ393255 JZV393255 KJR393255 KTN393255 LDJ393255 LNF393255 LXB393255 MGX393255 MQT393255 NAP393255 NKL393255 NUH393255 OED393255 ONZ393255 OXV393255 PHR393255 PRN393255 QBJ393255 QLF393255 QVB393255 REX393255 ROT393255 RYP393255 SIL393255 SSH393255 TCD393255 TLZ393255 TVV393255 UFR393255 UPN393255 UZJ393255 VJF393255 VTB393255 WCX393255 WMT393255 WWP393255 AH458791 KD458791 TZ458791 ADV458791 ANR458791 AXN458791 BHJ458791 BRF458791 CBB458791 CKX458791 CUT458791 DEP458791 DOL458791 DYH458791 EID458791 ERZ458791 FBV458791 FLR458791 FVN458791 GFJ458791 GPF458791 GZB458791 HIX458791 HST458791 ICP458791 IML458791 IWH458791 JGD458791 JPZ458791 JZV458791 KJR458791 KTN458791 LDJ458791 LNF458791 LXB458791 MGX458791 MQT458791 NAP458791 NKL458791 NUH458791 OED458791 ONZ458791 OXV458791 PHR458791 PRN458791 QBJ458791 QLF458791 QVB458791 REX458791 ROT458791 RYP458791 SIL458791 SSH458791 TCD458791 TLZ458791 TVV458791 UFR458791 UPN458791 UZJ458791 VJF458791 VTB458791 WCX458791 WMT458791 WWP458791 AH524327 KD524327 TZ524327 ADV524327 ANR524327 AXN524327 BHJ524327 BRF524327 CBB524327 CKX524327 CUT524327 DEP524327 DOL524327 DYH524327 EID524327 ERZ524327 FBV524327 FLR524327 FVN524327 GFJ524327 GPF524327 GZB524327 HIX524327 HST524327 ICP524327 IML524327 IWH524327 JGD524327 JPZ524327 JZV524327 KJR524327 KTN524327 LDJ524327 LNF524327 LXB524327 MGX524327 MQT524327 NAP524327 NKL524327 NUH524327 OED524327 ONZ524327 OXV524327 PHR524327 PRN524327 QBJ524327 QLF524327 QVB524327 REX524327 ROT524327 RYP524327 SIL524327 SSH524327 TCD524327 TLZ524327 TVV524327 UFR524327 UPN524327 UZJ524327 VJF524327 VTB524327 WCX524327 WMT524327 WWP524327 AH589863 KD589863 TZ589863 ADV589863 ANR589863 AXN589863 BHJ589863 BRF589863 CBB589863 CKX589863 CUT589863 DEP589863 DOL589863 DYH589863 EID589863 ERZ589863 FBV589863 FLR589863 FVN589863 GFJ589863 GPF589863 GZB589863 HIX589863 HST589863 ICP589863 IML589863 IWH589863 JGD589863 JPZ589863 JZV589863 KJR589863 KTN589863 LDJ589863 LNF589863 LXB589863 MGX589863 MQT589863 NAP589863 NKL589863 NUH589863 OED589863 ONZ589863 OXV589863 PHR589863 PRN589863 QBJ589863 QLF589863 QVB589863 REX589863 ROT589863 RYP589863 SIL589863 SSH589863 TCD589863 TLZ589863 TVV589863 UFR589863 UPN589863 UZJ589863 VJF589863 VTB589863 WCX589863 WMT589863 WWP589863 AH655399 KD655399 TZ655399 ADV655399 ANR655399 AXN655399 BHJ655399 BRF655399 CBB655399 CKX655399 CUT655399 DEP655399 DOL655399 DYH655399 EID655399 ERZ655399 FBV655399 FLR655399 FVN655399 GFJ655399 GPF655399 GZB655399 HIX655399 HST655399 ICP655399 IML655399 IWH655399 JGD655399 JPZ655399 JZV655399 KJR655399 KTN655399 LDJ655399 LNF655399 LXB655399 MGX655399 MQT655399 NAP655399 NKL655399 NUH655399 OED655399 ONZ655399 OXV655399 PHR655399 PRN655399 QBJ655399 QLF655399 QVB655399 REX655399 ROT655399 RYP655399 SIL655399 SSH655399 TCD655399 TLZ655399 TVV655399 UFR655399 UPN655399 UZJ655399 VJF655399 VTB655399 WCX655399 WMT655399 WWP655399 AH720935 KD720935 TZ720935 ADV720935 ANR720935 AXN720935 BHJ720935 BRF720935 CBB720935 CKX720935 CUT720935 DEP720935 DOL720935 DYH720935 EID720935 ERZ720935 FBV720935 FLR720935 FVN720935 GFJ720935 GPF720935 GZB720935 HIX720935 HST720935 ICP720935 IML720935 IWH720935 JGD720935 JPZ720935 JZV720935 KJR720935 KTN720935 LDJ720935 LNF720935 LXB720935 MGX720935 MQT720935 NAP720935 NKL720935 NUH720935 OED720935 ONZ720935 OXV720935 PHR720935 PRN720935 QBJ720935 QLF720935 QVB720935 REX720935 ROT720935 RYP720935 SIL720935 SSH720935 TCD720935 TLZ720935 TVV720935 UFR720935 UPN720935 UZJ720935 VJF720935 VTB720935 WCX720935 WMT720935 WWP720935 AH786471 KD786471 TZ786471 ADV786471 ANR786471 AXN786471 BHJ786471 BRF786471 CBB786471 CKX786471 CUT786471 DEP786471 DOL786471 DYH786471 EID786471 ERZ786471 FBV786471 FLR786471 FVN786471 GFJ786471 GPF786471 GZB786471 HIX786471 HST786471 ICP786471 IML786471 IWH786471 JGD786471 JPZ786471 JZV786471 KJR786471 KTN786471 LDJ786471 LNF786471 LXB786471 MGX786471 MQT786471 NAP786471 NKL786471 NUH786471 OED786471 ONZ786471 OXV786471 PHR786471 PRN786471 QBJ786471 QLF786471 QVB786471 REX786471 ROT786471 RYP786471 SIL786471 SSH786471 TCD786471 TLZ786471 TVV786471 UFR786471 UPN786471 UZJ786471 VJF786471 VTB786471 WCX786471 WMT786471 WWP786471 AH852007 KD852007 TZ852007 ADV852007 ANR852007 AXN852007 BHJ852007 BRF852007 CBB852007 CKX852007 CUT852007 DEP852007 DOL852007 DYH852007 EID852007 ERZ852007 FBV852007 FLR852007 FVN852007 GFJ852007 GPF852007 GZB852007 HIX852007 HST852007 ICP852007 IML852007 IWH852007 JGD852007 JPZ852007 JZV852007 KJR852007 KTN852007 LDJ852007 LNF852007 LXB852007 MGX852007 MQT852007 NAP852007 NKL852007 NUH852007 OED852007 ONZ852007 OXV852007 PHR852007 PRN852007 QBJ852007 QLF852007 QVB852007 REX852007 ROT852007 RYP852007 SIL852007 SSH852007 TCD852007 TLZ852007 TVV852007 UFR852007 UPN852007 UZJ852007 VJF852007 VTB852007 WCX852007 WMT852007 WWP852007 AH917543 KD917543 TZ917543 ADV917543 ANR917543 AXN917543 BHJ917543 BRF917543 CBB917543 CKX917543 CUT917543 DEP917543 DOL917543 DYH917543 EID917543 ERZ917543 FBV917543 FLR917543 FVN917543 GFJ917543 GPF917543 GZB917543 HIX917543 HST917543 ICP917543 IML917543 IWH917543 JGD917543 JPZ917543 JZV917543 KJR917543 KTN917543 LDJ917543 LNF917543 LXB917543 MGX917543 MQT917543 NAP917543 NKL917543 NUH917543 OED917543 ONZ917543 OXV917543 PHR917543 PRN917543 QBJ917543 QLF917543 QVB917543 REX917543 ROT917543 RYP917543 SIL917543 SSH917543 TCD917543 TLZ917543 TVV917543 UFR917543 UPN917543 UZJ917543 VJF917543 VTB917543 WCX917543 WMT917543 WWP917543 AH983079 KD983079 TZ983079 ADV983079 ANR983079 AXN983079 BHJ983079 BRF983079 CBB983079 CKX983079 CUT983079 DEP983079 DOL983079 DYH983079 EID983079 ERZ983079 FBV983079 FLR983079 FVN983079 GFJ983079 GPF983079 GZB983079 HIX983079 HST983079 ICP983079 IML983079 IWH983079 JGD983079 JPZ983079 JZV983079 KJR983079 KTN983079 LDJ983079 LNF983079 LXB983079 MGX983079 MQT983079 NAP983079 NKL983079 NUH983079 OED983079 ONZ983079 OXV983079 PHR983079 PRN983079 QBJ983079 QLF983079 QVB983079 REX983079 ROT983079 RYP983079 SIL983079 SSH983079 TCD983079 TLZ983079 TVV983079 UFR983079 UPN983079 UZJ983079 VJF983079 VTB983079 WCX983079 WMT983079 WWP983079" xr:uid="{E7AADC7E-4AA9-4CE3-AED2-EA925920B8B6}">
      <formula1>"１０％,不課税"</formula1>
    </dataValidation>
    <dataValidation type="list" allowBlank="1" showInputMessage="1" showErrorMessage="1" sqref="AJ14 KF14 UB14 ADX14 ANT14 AXP14 BHL14 BRH14 CBD14 CKZ14 CUV14 DER14 DON14 DYJ14 EIF14 ESB14 FBX14 FLT14 FVP14 GFL14 GPH14 GZD14 HIZ14 HSV14 ICR14 IMN14 IWJ14 JGF14 JQB14 JZX14 KJT14 KTP14 LDL14 LNH14 LXD14 MGZ14 MQV14 NAR14 NKN14 NUJ14 OEF14 OOB14 OXX14 PHT14 PRP14 QBL14 QLH14 QVD14 REZ14 ROV14 RYR14 SIN14 SSJ14 TCF14 TMB14 TVX14 UFT14 UPP14 UZL14 VJH14 VTD14 WCZ14 WMV14 WWR14 AJ65549 KF65549 UB65549 ADX65549 ANT65549 AXP65549 BHL65549 BRH65549 CBD65549 CKZ65549 CUV65549 DER65549 DON65549 DYJ65549 EIF65549 ESB65549 FBX65549 FLT65549 FVP65549 GFL65549 GPH65549 GZD65549 HIZ65549 HSV65549 ICR65549 IMN65549 IWJ65549 JGF65549 JQB65549 JZX65549 KJT65549 KTP65549 LDL65549 LNH65549 LXD65549 MGZ65549 MQV65549 NAR65549 NKN65549 NUJ65549 OEF65549 OOB65549 OXX65549 PHT65549 PRP65549 QBL65549 QLH65549 QVD65549 REZ65549 ROV65549 RYR65549 SIN65549 SSJ65549 TCF65549 TMB65549 TVX65549 UFT65549 UPP65549 UZL65549 VJH65549 VTD65549 WCZ65549 WMV65549 WWR65549 AJ131085 KF131085 UB131085 ADX131085 ANT131085 AXP131085 BHL131085 BRH131085 CBD131085 CKZ131085 CUV131085 DER131085 DON131085 DYJ131085 EIF131085 ESB131085 FBX131085 FLT131085 FVP131085 GFL131085 GPH131085 GZD131085 HIZ131085 HSV131085 ICR131085 IMN131085 IWJ131085 JGF131085 JQB131085 JZX131085 KJT131085 KTP131085 LDL131085 LNH131085 LXD131085 MGZ131085 MQV131085 NAR131085 NKN131085 NUJ131085 OEF131085 OOB131085 OXX131085 PHT131085 PRP131085 QBL131085 QLH131085 QVD131085 REZ131085 ROV131085 RYR131085 SIN131085 SSJ131085 TCF131085 TMB131085 TVX131085 UFT131085 UPP131085 UZL131085 VJH131085 VTD131085 WCZ131085 WMV131085 WWR131085 AJ196621 KF196621 UB196621 ADX196621 ANT196621 AXP196621 BHL196621 BRH196621 CBD196621 CKZ196621 CUV196621 DER196621 DON196621 DYJ196621 EIF196621 ESB196621 FBX196621 FLT196621 FVP196621 GFL196621 GPH196621 GZD196621 HIZ196621 HSV196621 ICR196621 IMN196621 IWJ196621 JGF196621 JQB196621 JZX196621 KJT196621 KTP196621 LDL196621 LNH196621 LXD196621 MGZ196621 MQV196621 NAR196621 NKN196621 NUJ196621 OEF196621 OOB196621 OXX196621 PHT196621 PRP196621 QBL196621 QLH196621 QVD196621 REZ196621 ROV196621 RYR196621 SIN196621 SSJ196621 TCF196621 TMB196621 TVX196621 UFT196621 UPP196621 UZL196621 VJH196621 VTD196621 WCZ196621 WMV196621 WWR196621 AJ262157 KF262157 UB262157 ADX262157 ANT262157 AXP262157 BHL262157 BRH262157 CBD262157 CKZ262157 CUV262157 DER262157 DON262157 DYJ262157 EIF262157 ESB262157 FBX262157 FLT262157 FVP262157 GFL262157 GPH262157 GZD262157 HIZ262157 HSV262157 ICR262157 IMN262157 IWJ262157 JGF262157 JQB262157 JZX262157 KJT262157 KTP262157 LDL262157 LNH262157 LXD262157 MGZ262157 MQV262157 NAR262157 NKN262157 NUJ262157 OEF262157 OOB262157 OXX262157 PHT262157 PRP262157 QBL262157 QLH262157 QVD262157 REZ262157 ROV262157 RYR262157 SIN262157 SSJ262157 TCF262157 TMB262157 TVX262157 UFT262157 UPP262157 UZL262157 VJH262157 VTD262157 WCZ262157 WMV262157 WWR262157 AJ327693 KF327693 UB327693 ADX327693 ANT327693 AXP327693 BHL327693 BRH327693 CBD327693 CKZ327693 CUV327693 DER327693 DON327693 DYJ327693 EIF327693 ESB327693 FBX327693 FLT327693 FVP327693 GFL327693 GPH327693 GZD327693 HIZ327693 HSV327693 ICR327693 IMN327693 IWJ327693 JGF327693 JQB327693 JZX327693 KJT327693 KTP327693 LDL327693 LNH327693 LXD327693 MGZ327693 MQV327693 NAR327693 NKN327693 NUJ327693 OEF327693 OOB327693 OXX327693 PHT327693 PRP327693 QBL327693 QLH327693 QVD327693 REZ327693 ROV327693 RYR327693 SIN327693 SSJ327693 TCF327693 TMB327693 TVX327693 UFT327693 UPP327693 UZL327693 VJH327693 VTD327693 WCZ327693 WMV327693 WWR327693 AJ393229 KF393229 UB393229 ADX393229 ANT393229 AXP393229 BHL393229 BRH393229 CBD393229 CKZ393229 CUV393229 DER393229 DON393229 DYJ393229 EIF393229 ESB393229 FBX393229 FLT393229 FVP393229 GFL393229 GPH393229 GZD393229 HIZ393229 HSV393229 ICR393229 IMN393229 IWJ393229 JGF393229 JQB393229 JZX393229 KJT393229 KTP393229 LDL393229 LNH393229 LXD393229 MGZ393229 MQV393229 NAR393229 NKN393229 NUJ393229 OEF393229 OOB393229 OXX393229 PHT393229 PRP393229 QBL393229 QLH393229 QVD393229 REZ393229 ROV393229 RYR393229 SIN393229 SSJ393229 TCF393229 TMB393229 TVX393229 UFT393229 UPP393229 UZL393229 VJH393229 VTD393229 WCZ393229 WMV393229 WWR393229 AJ458765 KF458765 UB458765 ADX458765 ANT458765 AXP458765 BHL458765 BRH458765 CBD458765 CKZ458765 CUV458765 DER458765 DON458765 DYJ458765 EIF458765 ESB458765 FBX458765 FLT458765 FVP458765 GFL458765 GPH458765 GZD458765 HIZ458765 HSV458765 ICR458765 IMN458765 IWJ458765 JGF458765 JQB458765 JZX458765 KJT458765 KTP458765 LDL458765 LNH458765 LXD458765 MGZ458765 MQV458765 NAR458765 NKN458765 NUJ458765 OEF458765 OOB458765 OXX458765 PHT458765 PRP458765 QBL458765 QLH458765 QVD458765 REZ458765 ROV458765 RYR458765 SIN458765 SSJ458765 TCF458765 TMB458765 TVX458765 UFT458765 UPP458765 UZL458765 VJH458765 VTD458765 WCZ458765 WMV458765 WWR458765 AJ524301 KF524301 UB524301 ADX524301 ANT524301 AXP524301 BHL524301 BRH524301 CBD524301 CKZ524301 CUV524301 DER524301 DON524301 DYJ524301 EIF524301 ESB524301 FBX524301 FLT524301 FVP524301 GFL524301 GPH524301 GZD524301 HIZ524301 HSV524301 ICR524301 IMN524301 IWJ524301 JGF524301 JQB524301 JZX524301 KJT524301 KTP524301 LDL524301 LNH524301 LXD524301 MGZ524301 MQV524301 NAR524301 NKN524301 NUJ524301 OEF524301 OOB524301 OXX524301 PHT524301 PRP524301 QBL524301 QLH524301 QVD524301 REZ524301 ROV524301 RYR524301 SIN524301 SSJ524301 TCF524301 TMB524301 TVX524301 UFT524301 UPP524301 UZL524301 VJH524301 VTD524301 WCZ524301 WMV524301 WWR524301 AJ589837 KF589837 UB589837 ADX589837 ANT589837 AXP589837 BHL589837 BRH589837 CBD589837 CKZ589837 CUV589837 DER589837 DON589837 DYJ589837 EIF589837 ESB589837 FBX589837 FLT589837 FVP589837 GFL589837 GPH589837 GZD589837 HIZ589837 HSV589837 ICR589837 IMN589837 IWJ589837 JGF589837 JQB589837 JZX589837 KJT589837 KTP589837 LDL589837 LNH589837 LXD589837 MGZ589837 MQV589837 NAR589837 NKN589837 NUJ589837 OEF589837 OOB589837 OXX589837 PHT589837 PRP589837 QBL589837 QLH589837 QVD589837 REZ589837 ROV589837 RYR589837 SIN589837 SSJ589837 TCF589837 TMB589837 TVX589837 UFT589837 UPP589837 UZL589837 VJH589837 VTD589837 WCZ589837 WMV589837 WWR589837 AJ655373 KF655373 UB655373 ADX655373 ANT655373 AXP655373 BHL655373 BRH655373 CBD655373 CKZ655373 CUV655373 DER655373 DON655373 DYJ655373 EIF655373 ESB655373 FBX655373 FLT655373 FVP655373 GFL655373 GPH655373 GZD655373 HIZ655373 HSV655373 ICR655373 IMN655373 IWJ655373 JGF655373 JQB655373 JZX655373 KJT655373 KTP655373 LDL655373 LNH655373 LXD655373 MGZ655373 MQV655373 NAR655373 NKN655373 NUJ655373 OEF655373 OOB655373 OXX655373 PHT655373 PRP655373 QBL655373 QLH655373 QVD655373 REZ655373 ROV655373 RYR655373 SIN655373 SSJ655373 TCF655373 TMB655373 TVX655373 UFT655373 UPP655373 UZL655373 VJH655373 VTD655373 WCZ655373 WMV655373 WWR655373 AJ720909 KF720909 UB720909 ADX720909 ANT720909 AXP720909 BHL720909 BRH720909 CBD720909 CKZ720909 CUV720909 DER720909 DON720909 DYJ720909 EIF720909 ESB720909 FBX720909 FLT720909 FVP720909 GFL720909 GPH720909 GZD720909 HIZ720909 HSV720909 ICR720909 IMN720909 IWJ720909 JGF720909 JQB720909 JZX720909 KJT720909 KTP720909 LDL720909 LNH720909 LXD720909 MGZ720909 MQV720909 NAR720909 NKN720909 NUJ720909 OEF720909 OOB720909 OXX720909 PHT720909 PRP720909 QBL720909 QLH720909 QVD720909 REZ720909 ROV720909 RYR720909 SIN720909 SSJ720909 TCF720909 TMB720909 TVX720909 UFT720909 UPP720909 UZL720909 VJH720909 VTD720909 WCZ720909 WMV720909 WWR720909 AJ786445 KF786445 UB786445 ADX786445 ANT786445 AXP786445 BHL786445 BRH786445 CBD786445 CKZ786445 CUV786445 DER786445 DON786445 DYJ786445 EIF786445 ESB786445 FBX786445 FLT786445 FVP786445 GFL786445 GPH786445 GZD786445 HIZ786445 HSV786445 ICR786445 IMN786445 IWJ786445 JGF786445 JQB786445 JZX786445 KJT786445 KTP786445 LDL786445 LNH786445 LXD786445 MGZ786445 MQV786445 NAR786445 NKN786445 NUJ786445 OEF786445 OOB786445 OXX786445 PHT786445 PRP786445 QBL786445 QLH786445 QVD786445 REZ786445 ROV786445 RYR786445 SIN786445 SSJ786445 TCF786445 TMB786445 TVX786445 UFT786445 UPP786445 UZL786445 VJH786445 VTD786445 WCZ786445 WMV786445 WWR786445 AJ851981 KF851981 UB851981 ADX851981 ANT851981 AXP851981 BHL851981 BRH851981 CBD851981 CKZ851981 CUV851981 DER851981 DON851981 DYJ851981 EIF851981 ESB851981 FBX851981 FLT851981 FVP851981 GFL851981 GPH851981 GZD851981 HIZ851981 HSV851981 ICR851981 IMN851981 IWJ851981 JGF851981 JQB851981 JZX851981 KJT851981 KTP851981 LDL851981 LNH851981 LXD851981 MGZ851981 MQV851981 NAR851981 NKN851981 NUJ851981 OEF851981 OOB851981 OXX851981 PHT851981 PRP851981 QBL851981 QLH851981 QVD851981 REZ851981 ROV851981 RYR851981 SIN851981 SSJ851981 TCF851981 TMB851981 TVX851981 UFT851981 UPP851981 UZL851981 VJH851981 VTD851981 WCZ851981 WMV851981 WWR851981 AJ917517 KF917517 UB917517 ADX917517 ANT917517 AXP917517 BHL917517 BRH917517 CBD917517 CKZ917517 CUV917517 DER917517 DON917517 DYJ917517 EIF917517 ESB917517 FBX917517 FLT917517 FVP917517 GFL917517 GPH917517 GZD917517 HIZ917517 HSV917517 ICR917517 IMN917517 IWJ917517 JGF917517 JQB917517 JZX917517 KJT917517 KTP917517 LDL917517 LNH917517 LXD917517 MGZ917517 MQV917517 NAR917517 NKN917517 NUJ917517 OEF917517 OOB917517 OXX917517 PHT917517 PRP917517 QBL917517 QLH917517 QVD917517 REZ917517 ROV917517 RYR917517 SIN917517 SSJ917517 TCF917517 TMB917517 TVX917517 UFT917517 UPP917517 UZL917517 VJH917517 VTD917517 WCZ917517 WMV917517 WWR917517 AJ983053 KF983053 UB983053 ADX983053 ANT983053 AXP983053 BHL983053 BRH983053 CBD983053 CKZ983053 CUV983053 DER983053 DON983053 DYJ983053 EIF983053 ESB983053 FBX983053 FLT983053 FVP983053 GFL983053 GPH983053 GZD983053 HIZ983053 HSV983053 ICR983053 IMN983053 IWJ983053 JGF983053 JQB983053 JZX983053 KJT983053 KTP983053 LDL983053 LNH983053 LXD983053 MGZ983053 MQV983053 NAR983053 NKN983053 NUJ983053 OEF983053 OOB983053 OXX983053 PHT983053 PRP983053 QBL983053 QLH983053 QVD983053 REZ983053 ROV983053 RYR983053 SIN983053 SSJ983053 TCF983053 TMB983053 TVX983053 UFT983053 UPP983053 UZL983053 VJH983053 VTD983053 WCZ983053 WMV983053 WWR983053 AJ74 KF74 UB74 ADX74 ANT74 AXP74 BHL74 BRH74 CBD74 CKZ74 CUV74 DER74 DON74 DYJ74 EIF74 ESB74 FBX74 FLT74 FVP74 GFL74 GPH74 GZD74 HIZ74 HSV74 ICR74 IMN74 IWJ74 JGF74 JQB74 JZX74 KJT74 KTP74 LDL74 LNH74 LXD74 MGZ74 MQV74 NAR74 NKN74 NUJ74 OEF74 OOB74 OXX74 PHT74 PRP74 QBL74 QLH74 QVD74 REZ74 ROV74 RYR74 SIN74 SSJ74 TCF74 TMB74 TVX74 UFT74 UPP74 UZL74 VJH74 VTD74 WCZ74 WMV74 WWR74 AJ65609 KF65609 UB65609 ADX65609 ANT65609 AXP65609 BHL65609 BRH65609 CBD65609 CKZ65609 CUV65609 DER65609 DON65609 DYJ65609 EIF65609 ESB65609 FBX65609 FLT65609 FVP65609 GFL65609 GPH65609 GZD65609 HIZ65609 HSV65609 ICR65609 IMN65609 IWJ65609 JGF65609 JQB65609 JZX65609 KJT65609 KTP65609 LDL65609 LNH65609 LXD65609 MGZ65609 MQV65609 NAR65609 NKN65609 NUJ65609 OEF65609 OOB65609 OXX65609 PHT65609 PRP65609 QBL65609 QLH65609 QVD65609 REZ65609 ROV65609 RYR65609 SIN65609 SSJ65609 TCF65609 TMB65609 TVX65609 UFT65609 UPP65609 UZL65609 VJH65609 VTD65609 WCZ65609 WMV65609 WWR65609 AJ131145 KF131145 UB131145 ADX131145 ANT131145 AXP131145 BHL131145 BRH131145 CBD131145 CKZ131145 CUV131145 DER131145 DON131145 DYJ131145 EIF131145 ESB131145 FBX131145 FLT131145 FVP131145 GFL131145 GPH131145 GZD131145 HIZ131145 HSV131145 ICR131145 IMN131145 IWJ131145 JGF131145 JQB131145 JZX131145 KJT131145 KTP131145 LDL131145 LNH131145 LXD131145 MGZ131145 MQV131145 NAR131145 NKN131145 NUJ131145 OEF131145 OOB131145 OXX131145 PHT131145 PRP131145 QBL131145 QLH131145 QVD131145 REZ131145 ROV131145 RYR131145 SIN131145 SSJ131145 TCF131145 TMB131145 TVX131145 UFT131145 UPP131145 UZL131145 VJH131145 VTD131145 WCZ131145 WMV131145 WWR131145 AJ196681 KF196681 UB196681 ADX196681 ANT196681 AXP196681 BHL196681 BRH196681 CBD196681 CKZ196681 CUV196681 DER196681 DON196681 DYJ196681 EIF196681 ESB196681 FBX196681 FLT196681 FVP196681 GFL196681 GPH196681 GZD196681 HIZ196681 HSV196681 ICR196681 IMN196681 IWJ196681 JGF196681 JQB196681 JZX196681 KJT196681 KTP196681 LDL196681 LNH196681 LXD196681 MGZ196681 MQV196681 NAR196681 NKN196681 NUJ196681 OEF196681 OOB196681 OXX196681 PHT196681 PRP196681 QBL196681 QLH196681 QVD196681 REZ196681 ROV196681 RYR196681 SIN196681 SSJ196681 TCF196681 TMB196681 TVX196681 UFT196681 UPP196681 UZL196681 VJH196681 VTD196681 WCZ196681 WMV196681 WWR196681 AJ262217 KF262217 UB262217 ADX262217 ANT262217 AXP262217 BHL262217 BRH262217 CBD262217 CKZ262217 CUV262217 DER262217 DON262217 DYJ262217 EIF262217 ESB262217 FBX262217 FLT262217 FVP262217 GFL262217 GPH262217 GZD262217 HIZ262217 HSV262217 ICR262217 IMN262217 IWJ262217 JGF262217 JQB262217 JZX262217 KJT262217 KTP262217 LDL262217 LNH262217 LXD262217 MGZ262217 MQV262217 NAR262217 NKN262217 NUJ262217 OEF262217 OOB262217 OXX262217 PHT262217 PRP262217 QBL262217 QLH262217 QVD262217 REZ262217 ROV262217 RYR262217 SIN262217 SSJ262217 TCF262217 TMB262217 TVX262217 UFT262217 UPP262217 UZL262217 VJH262217 VTD262217 WCZ262217 WMV262217 WWR262217 AJ327753 KF327753 UB327753 ADX327753 ANT327753 AXP327753 BHL327753 BRH327753 CBD327753 CKZ327753 CUV327753 DER327753 DON327753 DYJ327753 EIF327753 ESB327753 FBX327753 FLT327753 FVP327753 GFL327753 GPH327753 GZD327753 HIZ327753 HSV327753 ICR327753 IMN327753 IWJ327753 JGF327753 JQB327753 JZX327753 KJT327753 KTP327753 LDL327753 LNH327753 LXD327753 MGZ327753 MQV327753 NAR327753 NKN327753 NUJ327753 OEF327753 OOB327753 OXX327753 PHT327753 PRP327753 QBL327753 QLH327753 QVD327753 REZ327753 ROV327753 RYR327753 SIN327753 SSJ327753 TCF327753 TMB327753 TVX327753 UFT327753 UPP327753 UZL327753 VJH327753 VTD327753 WCZ327753 WMV327753 WWR327753 AJ393289 KF393289 UB393289 ADX393289 ANT393289 AXP393289 BHL393289 BRH393289 CBD393289 CKZ393289 CUV393289 DER393289 DON393289 DYJ393289 EIF393289 ESB393289 FBX393289 FLT393289 FVP393289 GFL393289 GPH393289 GZD393289 HIZ393289 HSV393289 ICR393289 IMN393289 IWJ393289 JGF393289 JQB393289 JZX393289 KJT393289 KTP393289 LDL393289 LNH393289 LXD393289 MGZ393289 MQV393289 NAR393289 NKN393289 NUJ393289 OEF393289 OOB393289 OXX393289 PHT393289 PRP393289 QBL393289 QLH393289 QVD393289 REZ393289 ROV393289 RYR393289 SIN393289 SSJ393289 TCF393289 TMB393289 TVX393289 UFT393289 UPP393289 UZL393289 VJH393289 VTD393289 WCZ393289 WMV393289 WWR393289 AJ458825 KF458825 UB458825 ADX458825 ANT458825 AXP458825 BHL458825 BRH458825 CBD458825 CKZ458825 CUV458825 DER458825 DON458825 DYJ458825 EIF458825 ESB458825 FBX458825 FLT458825 FVP458825 GFL458825 GPH458825 GZD458825 HIZ458825 HSV458825 ICR458825 IMN458825 IWJ458825 JGF458825 JQB458825 JZX458825 KJT458825 KTP458825 LDL458825 LNH458825 LXD458825 MGZ458825 MQV458825 NAR458825 NKN458825 NUJ458825 OEF458825 OOB458825 OXX458825 PHT458825 PRP458825 QBL458825 QLH458825 QVD458825 REZ458825 ROV458825 RYR458825 SIN458825 SSJ458825 TCF458825 TMB458825 TVX458825 UFT458825 UPP458825 UZL458825 VJH458825 VTD458825 WCZ458825 WMV458825 WWR458825 AJ524361 KF524361 UB524361 ADX524361 ANT524361 AXP524361 BHL524361 BRH524361 CBD524361 CKZ524361 CUV524361 DER524361 DON524361 DYJ524361 EIF524361 ESB524361 FBX524361 FLT524361 FVP524361 GFL524361 GPH524361 GZD524361 HIZ524361 HSV524361 ICR524361 IMN524361 IWJ524361 JGF524361 JQB524361 JZX524361 KJT524361 KTP524361 LDL524361 LNH524361 LXD524361 MGZ524361 MQV524361 NAR524361 NKN524361 NUJ524361 OEF524361 OOB524361 OXX524361 PHT524361 PRP524361 QBL524361 QLH524361 QVD524361 REZ524361 ROV524361 RYR524361 SIN524361 SSJ524361 TCF524361 TMB524361 TVX524361 UFT524361 UPP524361 UZL524361 VJH524361 VTD524361 WCZ524361 WMV524361 WWR524361 AJ589897 KF589897 UB589897 ADX589897 ANT589897 AXP589897 BHL589897 BRH589897 CBD589897 CKZ589897 CUV589897 DER589897 DON589897 DYJ589897 EIF589897 ESB589897 FBX589897 FLT589897 FVP589897 GFL589897 GPH589897 GZD589897 HIZ589897 HSV589897 ICR589897 IMN589897 IWJ589897 JGF589897 JQB589897 JZX589897 KJT589897 KTP589897 LDL589897 LNH589897 LXD589897 MGZ589897 MQV589897 NAR589897 NKN589897 NUJ589897 OEF589897 OOB589897 OXX589897 PHT589897 PRP589897 QBL589897 QLH589897 QVD589897 REZ589897 ROV589897 RYR589897 SIN589897 SSJ589897 TCF589897 TMB589897 TVX589897 UFT589897 UPP589897 UZL589897 VJH589897 VTD589897 WCZ589897 WMV589897 WWR589897 AJ655433 KF655433 UB655433 ADX655433 ANT655433 AXP655433 BHL655433 BRH655433 CBD655433 CKZ655433 CUV655433 DER655433 DON655433 DYJ655433 EIF655433 ESB655433 FBX655433 FLT655433 FVP655433 GFL655433 GPH655433 GZD655433 HIZ655433 HSV655433 ICR655433 IMN655433 IWJ655433 JGF655433 JQB655433 JZX655433 KJT655433 KTP655433 LDL655433 LNH655433 LXD655433 MGZ655433 MQV655433 NAR655433 NKN655433 NUJ655433 OEF655433 OOB655433 OXX655433 PHT655433 PRP655433 QBL655433 QLH655433 QVD655433 REZ655433 ROV655433 RYR655433 SIN655433 SSJ655433 TCF655433 TMB655433 TVX655433 UFT655433 UPP655433 UZL655433 VJH655433 VTD655433 WCZ655433 WMV655433 WWR655433 AJ720969 KF720969 UB720969 ADX720969 ANT720969 AXP720969 BHL720969 BRH720969 CBD720969 CKZ720969 CUV720969 DER720969 DON720969 DYJ720969 EIF720969 ESB720969 FBX720969 FLT720969 FVP720969 GFL720969 GPH720969 GZD720969 HIZ720969 HSV720969 ICR720969 IMN720969 IWJ720969 JGF720969 JQB720969 JZX720969 KJT720969 KTP720969 LDL720969 LNH720969 LXD720969 MGZ720969 MQV720969 NAR720969 NKN720969 NUJ720969 OEF720969 OOB720969 OXX720969 PHT720969 PRP720969 QBL720969 QLH720969 QVD720969 REZ720969 ROV720969 RYR720969 SIN720969 SSJ720969 TCF720969 TMB720969 TVX720969 UFT720969 UPP720969 UZL720969 VJH720969 VTD720969 WCZ720969 WMV720969 WWR720969 AJ786505 KF786505 UB786505 ADX786505 ANT786505 AXP786505 BHL786505 BRH786505 CBD786505 CKZ786505 CUV786505 DER786505 DON786505 DYJ786505 EIF786505 ESB786505 FBX786505 FLT786505 FVP786505 GFL786505 GPH786505 GZD786505 HIZ786505 HSV786505 ICR786505 IMN786505 IWJ786505 JGF786505 JQB786505 JZX786505 KJT786505 KTP786505 LDL786505 LNH786505 LXD786505 MGZ786505 MQV786505 NAR786505 NKN786505 NUJ786505 OEF786505 OOB786505 OXX786505 PHT786505 PRP786505 QBL786505 QLH786505 QVD786505 REZ786505 ROV786505 RYR786505 SIN786505 SSJ786505 TCF786505 TMB786505 TVX786505 UFT786505 UPP786505 UZL786505 VJH786505 VTD786505 WCZ786505 WMV786505 WWR786505 AJ852041 KF852041 UB852041 ADX852041 ANT852041 AXP852041 BHL852041 BRH852041 CBD852041 CKZ852041 CUV852041 DER852041 DON852041 DYJ852041 EIF852041 ESB852041 FBX852041 FLT852041 FVP852041 GFL852041 GPH852041 GZD852041 HIZ852041 HSV852041 ICR852041 IMN852041 IWJ852041 JGF852041 JQB852041 JZX852041 KJT852041 KTP852041 LDL852041 LNH852041 LXD852041 MGZ852041 MQV852041 NAR852041 NKN852041 NUJ852041 OEF852041 OOB852041 OXX852041 PHT852041 PRP852041 QBL852041 QLH852041 QVD852041 REZ852041 ROV852041 RYR852041 SIN852041 SSJ852041 TCF852041 TMB852041 TVX852041 UFT852041 UPP852041 UZL852041 VJH852041 VTD852041 WCZ852041 WMV852041 WWR852041 AJ917577 KF917577 UB917577 ADX917577 ANT917577 AXP917577 BHL917577 BRH917577 CBD917577 CKZ917577 CUV917577 DER917577 DON917577 DYJ917577 EIF917577 ESB917577 FBX917577 FLT917577 FVP917577 GFL917577 GPH917577 GZD917577 HIZ917577 HSV917577 ICR917577 IMN917577 IWJ917577 JGF917577 JQB917577 JZX917577 KJT917577 KTP917577 LDL917577 LNH917577 LXD917577 MGZ917577 MQV917577 NAR917577 NKN917577 NUJ917577 OEF917577 OOB917577 OXX917577 PHT917577 PRP917577 QBL917577 QLH917577 QVD917577 REZ917577 ROV917577 RYR917577 SIN917577 SSJ917577 TCF917577 TMB917577 TVX917577 UFT917577 UPP917577 UZL917577 VJH917577 VTD917577 WCZ917577 WMV917577 WWR917577 AJ983113 KF983113 UB983113 ADX983113 ANT983113 AXP983113 BHL983113 BRH983113 CBD983113 CKZ983113 CUV983113 DER983113 DON983113 DYJ983113 EIF983113 ESB983113 FBX983113 FLT983113 FVP983113 GFL983113 GPH983113 GZD983113 HIZ983113 HSV983113 ICR983113 IMN983113 IWJ983113 JGF983113 JQB983113 JZX983113 KJT983113 KTP983113 LDL983113 LNH983113 LXD983113 MGZ983113 MQV983113 NAR983113 NKN983113 NUJ983113 OEF983113 OOB983113 OXX983113 PHT983113 PRP983113 QBL983113 QLH983113 QVD983113 REZ983113 ROV983113 RYR983113 SIN983113 SSJ983113 TCF983113 TMB983113 TVX983113 UFT983113 UPP983113 UZL983113 VJH983113 VTD983113 WCZ983113 WMV983113 WWR983113" xr:uid="{FF994999-8EB2-4B90-A498-ECE39C73A680}">
      <formula1>"普通,当座"</formula1>
    </dataValidation>
  </dataValidations>
  <printOptions horizontalCentered="1"/>
  <pageMargins left="0.98425196850393704" right="0.59055118110236227" top="0" bottom="0" header="0.19685039370078741" footer="0.19685039370078741"/>
  <pageSetup paperSize="9" scale="69" fitToHeight="2" orientation="portrait" r:id="rId1"/>
  <headerFooter alignWithMargins="0"/>
  <rowBreaks count="1" manualBreakCount="1">
    <brk id="58" max="2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7147E-8AF3-4F94-82A5-93145ECB8E1C}">
  <dimension ref="A1:AW43"/>
  <sheetViews>
    <sheetView zoomScaleNormal="100" workbookViewId="0"/>
  </sheetViews>
  <sheetFormatPr defaultColWidth="9" defaultRowHeight="18" x14ac:dyDescent="0.25"/>
  <cols>
    <col min="1" max="49" width="3.6328125" style="313" customWidth="1"/>
    <col min="50" max="256" width="9" style="313"/>
    <col min="257" max="305" width="3.6328125" style="313" customWidth="1"/>
    <col min="306" max="512" width="9" style="313"/>
    <col min="513" max="561" width="3.6328125" style="313" customWidth="1"/>
    <col min="562" max="768" width="9" style="313"/>
    <col min="769" max="817" width="3.6328125" style="313" customWidth="1"/>
    <col min="818" max="1024" width="9" style="313"/>
    <col min="1025" max="1073" width="3.6328125" style="313" customWidth="1"/>
    <col min="1074" max="1280" width="9" style="313"/>
    <col min="1281" max="1329" width="3.6328125" style="313" customWidth="1"/>
    <col min="1330" max="1536" width="9" style="313"/>
    <col min="1537" max="1585" width="3.6328125" style="313" customWidth="1"/>
    <col min="1586" max="1792" width="9" style="313"/>
    <col min="1793" max="1841" width="3.6328125" style="313" customWidth="1"/>
    <col min="1842" max="2048" width="9" style="313"/>
    <col min="2049" max="2097" width="3.6328125" style="313" customWidth="1"/>
    <col min="2098" max="2304" width="9" style="313"/>
    <col min="2305" max="2353" width="3.6328125" style="313" customWidth="1"/>
    <col min="2354" max="2560" width="9" style="313"/>
    <col min="2561" max="2609" width="3.6328125" style="313" customWidth="1"/>
    <col min="2610" max="2816" width="9" style="313"/>
    <col min="2817" max="2865" width="3.6328125" style="313" customWidth="1"/>
    <col min="2866" max="3072" width="9" style="313"/>
    <col min="3073" max="3121" width="3.6328125" style="313" customWidth="1"/>
    <col min="3122" max="3328" width="9" style="313"/>
    <col min="3329" max="3377" width="3.6328125" style="313" customWidth="1"/>
    <col min="3378" max="3584" width="9" style="313"/>
    <col min="3585" max="3633" width="3.6328125" style="313" customWidth="1"/>
    <col min="3634" max="3840" width="9" style="313"/>
    <col min="3841" max="3889" width="3.6328125" style="313" customWidth="1"/>
    <col min="3890" max="4096" width="9" style="313"/>
    <col min="4097" max="4145" width="3.6328125" style="313" customWidth="1"/>
    <col min="4146" max="4352" width="9" style="313"/>
    <col min="4353" max="4401" width="3.6328125" style="313" customWidth="1"/>
    <col min="4402" max="4608" width="9" style="313"/>
    <col min="4609" max="4657" width="3.6328125" style="313" customWidth="1"/>
    <col min="4658" max="4864" width="9" style="313"/>
    <col min="4865" max="4913" width="3.6328125" style="313" customWidth="1"/>
    <col min="4914" max="5120" width="9" style="313"/>
    <col min="5121" max="5169" width="3.6328125" style="313" customWidth="1"/>
    <col min="5170" max="5376" width="9" style="313"/>
    <col min="5377" max="5425" width="3.6328125" style="313" customWidth="1"/>
    <col min="5426" max="5632" width="9" style="313"/>
    <col min="5633" max="5681" width="3.6328125" style="313" customWidth="1"/>
    <col min="5682" max="5888" width="9" style="313"/>
    <col min="5889" max="5937" width="3.6328125" style="313" customWidth="1"/>
    <col min="5938" max="6144" width="9" style="313"/>
    <col min="6145" max="6193" width="3.6328125" style="313" customWidth="1"/>
    <col min="6194" max="6400" width="9" style="313"/>
    <col min="6401" max="6449" width="3.6328125" style="313" customWidth="1"/>
    <col min="6450" max="6656" width="9" style="313"/>
    <col min="6657" max="6705" width="3.6328125" style="313" customWidth="1"/>
    <col min="6706" max="6912" width="9" style="313"/>
    <col min="6913" max="6961" width="3.6328125" style="313" customWidth="1"/>
    <col min="6962" max="7168" width="9" style="313"/>
    <col min="7169" max="7217" width="3.6328125" style="313" customWidth="1"/>
    <col min="7218" max="7424" width="9" style="313"/>
    <col min="7425" max="7473" width="3.6328125" style="313" customWidth="1"/>
    <col min="7474" max="7680" width="9" style="313"/>
    <col min="7681" max="7729" width="3.6328125" style="313" customWidth="1"/>
    <col min="7730" max="7936" width="9" style="313"/>
    <col min="7937" max="7985" width="3.6328125" style="313" customWidth="1"/>
    <col min="7986" max="8192" width="9" style="313"/>
    <col min="8193" max="8241" width="3.6328125" style="313" customWidth="1"/>
    <col min="8242" max="8448" width="9" style="313"/>
    <col min="8449" max="8497" width="3.6328125" style="313" customWidth="1"/>
    <col min="8498" max="8704" width="9" style="313"/>
    <col min="8705" max="8753" width="3.6328125" style="313" customWidth="1"/>
    <col min="8754" max="8960" width="9" style="313"/>
    <col min="8961" max="9009" width="3.6328125" style="313" customWidth="1"/>
    <col min="9010" max="9216" width="9" style="313"/>
    <col min="9217" max="9265" width="3.6328125" style="313" customWidth="1"/>
    <col min="9266" max="9472" width="9" style="313"/>
    <col min="9473" max="9521" width="3.6328125" style="313" customWidth="1"/>
    <col min="9522" max="9728" width="9" style="313"/>
    <col min="9729" max="9777" width="3.6328125" style="313" customWidth="1"/>
    <col min="9778" max="9984" width="9" style="313"/>
    <col min="9985" max="10033" width="3.6328125" style="313" customWidth="1"/>
    <col min="10034" max="10240" width="9" style="313"/>
    <col min="10241" max="10289" width="3.6328125" style="313" customWidth="1"/>
    <col min="10290" max="10496" width="9" style="313"/>
    <col min="10497" max="10545" width="3.6328125" style="313" customWidth="1"/>
    <col min="10546" max="10752" width="9" style="313"/>
    <col min="10753" max="10801" width="3.6328125" style="313" customWidth="1"/>
    <col min="10802" max="11008" width="9" style="313"/>
    <col min="11009" max="11057" width="3.6328125" style="313" customWidth="1"/>
    <col min="11058" max="11264" width="9" style="313"/>
    <col min="11265" max="11313" width="3.6328125" style="313" customWidth="1"/>
    <col min="11314" max="11520" width="9" style="313"/>
    <col min="11521" max="11569" width="3.6328125" style="313" customWidth="1"/>
    <col min="11570" max="11776" width="9" style="313"/>
    <col min="11777" max="11825" width="3.6328125" style="313" customWidth="1"/>
    <col min="11826" max="12032" width="9" style="313"/>
    <col min="12033" max="12081" width="3.6328125" style="313" customWidth="1"/>
    <col min="12082" max="12288" width="9" style="313"/>
    <col min="12289" max="12337" width="3.6328125" style="313" customWidth="1"/>
    <col min="12338" max="12544" width="9" style="313"/>
    <col min="12545" max="12593" width="3.6328125" style="313" customWidth="1"/>
    <col min="12594" max="12800" width="9" style="313"/>
    <col min="12801" max="12849" width="3.6328125" style="313" customWidth="1"/>
    <col min="12850" max="13056" width="9" style="313"/>
    <col min="13057" max="13105" width="3.6328125" style="313" customWidth="1"/>
    <col min="13106" max="13312" width="9" style="313"/>
    <col min="13313" max="13361" width="3.6328125" style="313" customWidth="1"/>
    <col min="13362" max="13568" width="9" style="313"/>
    <col min="13569" max="13617" width="3.6328125" style="313" customWidth="1"/>
    <col min="13618" max="13824" width="9" style="313"/>
    <col min="13825" max="13873" width="3.6328125" style="313" customWidth="1"/>
    <col min="13874" max="14080" width="9" style="313"/>
    <col min="14081" max="14129" width="3.6328125" style="313" customWidth="1"/>
    <col min="14130" max="14336" width="9" style="313"/>
    <col min="14337" max="14385" width="3.6328125" style="313" customWidth="1"/>
    <col min="14386" max="14592" width="9" style="313"/>
    <col min="14593" max="14641" width="3.6328125" style="313" customWidth="1"/>
    <col min="14642" max="14848" width="9" style="313"/>
    <col min="14849" max="14897" width="3.6328125" style="313" customWidth="1"/>
    <col min="14898" max="15104" width="9" style="313"/>
    <col min="15105" max="15153" width="3.6328125" style="313" customWidth="1"/>
    <col min="15154" max="15360" width="9" style="313"/>
    <col min="15361" max="15409" width="3.6328125" style="313" customWidth="1"/>
    <col min="15410" max="15616" width="9" style="313"/>
    <col min="15617" max="15665" width="3.6328125" style="313" customWidth="1"/>
    <col min="15666" max="15872" width="9" style="313"/>
    <col min="15873" max="15921" width="3.6328125" style="313" customWidth="1"/>
    <col min="15922" max="16128" width="9" style="313"/>
    <col min="16129" max="16177" width="3.6328125" style="313" customWidth="1"/>
    <col min="16178" max="16384" width="9" style="313"/>
  </cols>
  <sheetData>
    <row r="1" spans="1:45" ht="20" x14ac:dyDescent="0.25">
      <c r="B1" s="314" t="s">
        <v>133</v>
      </c>
      <c r="AQ1" s="315"/>
      <c r="AR1" s="315"/>
      <c r="AS1" s="315"/>
    </row>
    <row r="2" spans="1:45" ht="14.25" customHeight="1" x14ac:dyDescent="0.25">
      <c r="B2" s="313" t="s">
        <v>134</v>
      </c>
      <c r="C2" s="316"/>
      <c r="D2" s="316"/>
      <c r="E2" s="316"/>
      <c r="F2" s="316"/>
      <c r="G2" s="316"/>
      <c r="AQ2" s="315"/>
      <c r="AR2" s="315"/>
      <c r="AS2" s="315"/>
    </row>
    <row r="3" spans="1:45" ht="14.25" customHeight="1" x14ac:dyDescent="0.25">
      <c r="C3" s="316"/>
      <c r="D3" s="316"/>
      <c r="E3" s="316"/>
      <c r="F3" s="316"/>
      <c r="G3" s="316"/>
      <c r="AQ3" s="317"/>
      <c r="AR3" s="317"/>
      <c r="AS3" s="317"/>
    </row>
    <row r="4" spans="1:45" x14ac:dyDescent="0.25">
      <c r="C4" s="316"/>
      <c r="D4" s="316"/>
      <c r="E4" s="316"/>
      <c r="F4" s="316"/>
      <c r="G4" s="316"/>
      <c r="J4" s="318"/>
      <c r="K4" s="688" t="s">
        <v>135</v>
      </c>
      <c r="L4" s="688"/>
      <c r="M4" s="688"/>
      <c r="N4" s="688"/>
      <c r="O4" s="319"/>
      <c r="P4" s="320"/>
      <c r="Q4" s="688" t="s">
        <v>136</v>
      </c>
      <c r="R4" s="688"/>
      <c r="S4" s="688"/>
      <c r="T4" s="688"/>
      <c r="U4" s="319"/>
      <c r="V4" s="321"/>
      <c r="W4" s="688" t="s">
        <v>137</v>
      </c>
      <c r="X4" s="688"/>
      <c r="Y4" s="688"/>
      <c r="Z4" s="688"/>
      <c r="AA4" s="319"/>
      <c r="AB4" s="320"/>
      <c r="AC4" s="688" t="s">
        <v>138</v>
      </c>
      <c r="AD4" s="688"/>
      <c r="AE4" s="688"/>
      <c r="AF4" s="688"/>
      <c r="AG4" s="322"/>
      <c r="AI4" s="688" t="s">
        <v>139</v>
      </c>
      <c r="AJ4" s="688"/>
      <c r="AK4" s="688"/>
      <c r="AL4" s="688"/>
      <c r="AM4" s="319"/>
      <c r="AN4" s="320"/>
      <c r="AO4" s="688" t="s">
        <v>140</v>
      </c>
      <c r="AP4" s="688"/>
      <c r="AQ4" s="688"/>
      <c r="AR4" s="688"/>
      <c r="AS4" s="323"/>
    </row>
    <row r="5" spans="1:45" x14ac:dyDescent="0.25">
      <c r="J5" s="318"/>
      <c r="K5" s="319"/>
      <c r="N5" s="319"/>
      <c r="O5" s="319"/>
      <c r="P5" s="320"/>
      <c r="Q5" s="319"/>
      <c r="T5" s="319"/>
      <c r="U5" s="319"/>
      <c r="V5" s="321"/>
      <c r="W5" s="324" t="s">
        <v>141</v>
      </c>
      <c r="Z5" s="319"/>
      <c r="AA5" s="319"/>
      <c r="AB5" s="320"/>
      <c r="AC5" s="324" t="s">
        <v>142</v>
      </c>
      <c r="AD5" s="319"/>
      <c r="AE5" s="319"/>
      <c r="AF5" s="319"/>
      <c r="AG5" s="322"/>
      <c r="AI5" s="324" t="s">
        <v>143</v>
      </c>
      <c r="AJ5" s="319"/>
      <c r="AK5" s="319"/>
      <c r="AL5" s="319"/>
      <c r="AM5" s="319"/>
      <c r="AN5" s="320"/>
      <c r="AO5" s="325" t="s">
        <v>144</v>
      </c>
      <c r="AP5" s="319"/>
      <c r="AQ5" s="319"/>
      <c r="AR5" s="319"/>
      <c r="AS5" s="323"/>
    </row>
    <row r="6" spans="1:45" x14ac:dyDescent="0.25">
      <c r="J6" s="318"/>
      <c r="P6" s="320"/>
      <c r="V6" s="318"/>
      <c r="W6" s="313" t="s">
        <v>145</v>
      </c>
      <c r="AB6" s="320"/>
      <c r="AC6" s="313" t="s">
        <v>146</v>
      </c>
      <c r="AG6" s="322"/>
      <c r="AI6" s="313" t="s">
        <v>147</v>
      </c>
      <c r="AN6" s="320"/>
      <c r="AO6" s="326" t="s">
        <v>148</v>
      </c>
      <c r="AS6" s="323"/>
    </row>
    <row r="7" spans="1:45" x14ac:dyDescent="0.25">
      <c r="J7" s="318"/>
      <c r="P7" s="320"/>
      <c r="V7" s="318"/>
      <c r="W7" s="327"/>
      <c r="AB7" s="320"/>
      <c r="AG7" s="322"/>
      <c r="AI7" s="327"/>
      <c r="AN7" s="320"/>
      <c r="AS7" s="323"/>
    </row>
    <row r="8" spans="1:45" x14ac:dyDescent="0.25">
      <c r="J8" s="690" t="s">
        <v>149</v>
      </c>
      <c r="K8" s="688"/>
      <c r="L8" s="688"/>
      <c r="M8" s="688"/>
      <c r="N8" s="688"/>
      <c r="O8" s="691"/>
      <c r="P8" s="687" t="s">
        <v>150</v>
      </c>
      <c r="Q8" s="688"/>
      <c r="R8" s="688"/>
      <c r="S8" s="688"/>
      <c r="T8" s="688"/>
      <c r="U8" s="689"/>
      <c r="V8" s="690" t="s">
        <v>150</v>
      </c>
      <c r="W8" s="688"/>
      <c r="X8" s="688"/>
      <c r="Y8" s="688"/>
      <c r="Z8" s="688"/>
      <c r="AA8" s="691"/>
      <c r="AB8" s="687" t="s">
        <v>150</v>
      </c>
      <c r="AC8" s="688"/>
      <c r="AD8" s="688"/>
      <c r="AE8" s="688"/>
      <c r="AF8" s="688"/>
      <c r="AG8" s="691"/>
      <c r="AH8" s="687" t="s">
        <v>150</v>
      </c>
      <c r="AI8" s="688"/>
      <c r="AJ8" s="688"/>
      <c r="AK8" s="688"/>
      <c r="AL8" s="688"/>
      <c r="AM8" s="691"/>
      <c r="AN8" s="687" t="s">
        <v>150</v>
      </c>
      <c r="AO8" s="688"/>
      <c r="AP8" s="688"/>
      <c r="AQ8" s="688"/>
      <c r="AR8" s="688"/>
      <c r="AS8" s="689"/>
    </row>
    <row r="9" spans="1:45" x14ac:dyDescent="0.25">
      <c r="H9" s="319"/>
      <c r="I9" s="319"/>
      <c r="J9" s="318"/>
      <c r="K9" s="685" t="s">
        <v>151</v>
      </c>
      <c r="L9" s="686"/>
      <c r="M9" s="686"/>
      <c r="N9" s="328"/>
      <c r="P9" s="320"/>
      <c r="Q9" s="685" t="s">
        <v>151</v>
      </c>
      <c r="R9" s="686"/>
      <c r="S9" s="686"/>
      <c r="T9" s="328"/>
      <c r="V9" s="318"/>
      <c r="W9" s="685" t="s">
        <v>151</v>
      </c>
      <c r="X9" s="686"/>
      <c r="Y9" s="686"/>
      <c r="Z9" s="328"/>
      <c r="AB9" s="320"/>
      <c r="AC9" s="685" t="s">
        <v>151</v>
      </c>
      <c r="AD9" s="686"/>
      <c r="AE9" s="686"/>
      <c r="AF9" s="328"/>
      <c r="AG9" s="322"/>
      <c r="AI9" s="685" t="s">
        <v>151</v>
      </c>
      <c r="AJ9" s="686"/>
      <c r="AK9" s="686"/>
      <c r="AL9" s="328"/>
      <c r="AN9" s="320"/>
      <c r="AO9" s="685" t="s">
        <v>151</v>
      </c>
      <c r="AP9" s="686"/>
      <c r="AQ9" s="686"/>
      <c r="AR9" s="328"/>
      <c r="AS9" s="323"/>
    </row>
    <row r="10" spans="1:45" x14ac:dyDescent="0.25">
      <c r="H10" s="319"/>
      <c r="I10" s="319"/>
      <c r="J10" s="318"/>
      <c r="K10" s="682">
        <v>42083</v>
      </c>
      <c r="L10" s="683"/>
      <c r="M10" s="683"/>
      <c r="N10" s="684"/>
      <c r="O10" s="329"/>
      <c r="P10" s="320"/>
      <c r="Q10" s="682">
        <v>42094</v>
      </c>
      <c r="R10" s="683"/>
      <c r="S10" s="683"/>
      <c r="T10" s="684"/>
      <c r="U10" s="329"/>
      <c r="V10" s="330"/>
      <c r="W10" s="682">
        <v>42083</v>
      </c>
      <c r="X10" s="683"/>
      <c r="Y10" s="683"/>
      <c r="Z10" s="684"/>
      <c r="AA10" s="329"/>
      <c r="AB10" s="320"/>
      <c r="AC10" s="682">
        <v>42083</v>
      </c>
      <c r="AD10" s="683"/>
      <c r="AE10" s="683"/>
      <c r="AF10" s="684"/>
      <c r="AG10" s="322"/>
      <c r="AI10" s="682">
        <v>42083</v>
      </c>
      <c r="AJ10" s="683"/>
      <c r="AK10" s="683"/>
      <c r="AL10" s="684"/>
      <c r="AM10" s="329"/>
      <c r="AN10" s="320"/>
      <c r="AO10" s="682">
        <v>42094</v>
      </c>
      <c r="AP10" s="683"/>
      <c r="AQ10" s="683"/>
      <c r="AR10" s="684"/>
      <c r="AS10" s="323"/>
    </row>
    <row r="11" spans="1:45" x14ac:dyDescent="0.25">
      <c r="A11" s="331"/>
      <c r="B11" s="331"/>
      <c r="C11" s="331"/>
      <c r="D11" s="331"/>
      <c r="E11" s="331"/>
      <c r="F11" s="331"/>
      <c r="G11" s="331"/>
      <c r="H11" s="331"/>
      <c r="I11" s="331"/>
      <c r="J11" s="332"/>
      <c r="K11" s="331"/>
      <c r="L11" s="331"/>
      <c r="M11" s="331"/>
      <c r="N11" s="331"/>
      <c r="O11" s="331"/>
      <c r="P11" s="333"/>
      <c r="Q11" s="331"/>
      <c r="R11" s="331"/>
      <c r="S11" s="331"/>
      <c r="T11" s="331"/>
      <c r="U11" s="331"/>
      <c r="V11" s="332"/>
      <c r="W11" s="331"/>
      <c r="X11" s="331"/>
      <c r="Y11" s="331"/>
      <c r="Z11" s="331"/>
      <c r="AA11" s="331"/>
      <c r="AB11" s="333"/>
      <c r="AC11" s="331"/>
      <c r="AD11" s="331"/>
      <c r="AE11" s="331"/>
      <c r="AF11" s="331"/>
      <c r="AG11" s="334"/>
      <c r="AH11" s="331"/>
      <c r="AI11" s="331"/>
      <c r="AJ11" s="331"/>
      <c r="AK11" s="331"/>
      <c r="AL11" s="331"/>
      <c r="AM11" s="331"/>
      <c r="AN11" s="333"/>
      <c r="AO11" s="331"/>
      <c r="AP11" s="331"/>
      <c r="AQ11" s="331"/>
      <c r="AR11" s="331"/>
      <c r="AS11" s="335"/>
    </row>
    <row r="12" spans="1:45" x14ac:dyDescent="0.25">
      <c r="J12" s="318"/>
      <c r="P12" s="320"/>
      <c r="V12" s="318"/>
      <c r="AB12" s="320"/>
      <c r="AG12" s="322"/>
      <c r="AN12" s="320"/>
      <c r="AS12" s="323"/>
    </row>
    <row r="13" spans="1:45" x14ac:dyDescent="0.25">
      <c r="C13" s="655" t="s">
        <v>152</v>
      </c>
      <c r="D13" s="656"/>
      <c r="E13" s="656"/>
      <c r="F13" s="656"/>
      <c r="G13" s="657"/>
      <c r="H13" s="319"/>
      <c r="I13" s="319"/>
      <c r="J13" s="318"/>
      <c r="K13" s="646">
        <v>42073</v>
      </c>
      <c r="L13" s="647"/>
      <c r="M13" s="647"/>
      <c r="N13" s="648"/>
      <c r="O13" s="336"/>
      <c r="P13" s="320"/>
      <c r="Q13" s="646">
        <v>42094</v>
      </c>
      <c r="R13" s="647"/>
      <c r="S13" s="647"/>
      <c r="T13" s="648"/>
      <c r="U13" s="336"/>
      <c r="V13" s="337"/>
      <c r="W13" s="646">
        <v>42073</v>
      </c>
      <c r="X13" s="647"/>
      <c r="Y13" s="647"/>
      <c r="Z13" s="648"/>
      <c r="AA13" s="336"/>
      <c r="AB13" s="320"/>
      <c r="AC13" s="658">
        <v>42084</v>
      </c>
      <c r="AD13" s="659"/>
      <c r="AE13" s="659"/>
      <c r="AF13" s="660"/>
      <c r="AG13" s="322"/>
      <c r="AI13" s="646">
        <v>42068</v>
      </c>
      <c r="AJ13" s="647"/>
      <c r="AK13" s="647"/>
      <c r="AL13" s="648"/>
      <c r="AM13" s="336"/>
      <c r="AN13" s="320"/>
      <c r="AO13" s="646">
        <v>42094</v>
      </c>
      <c r="AP13" s="647"/>
      <c r="AQ13" s="647"/>
      <c r="AR13" s="648"/>
      <c r="AS13" s="323"/>
    </row>
    <row r="14" spans="1:45" x14ac:dyDescent="0.25">
      <c r="C14" s="652"/>
      <c r="D14" s="653"/>
      <c r="E14" s="653"/>
      <c r="F14" s="653"/>
      <c r="G14" s="654"/>
      <c r="H14" s="319"/>
      <c r="I14" s="319"/>
      <c r="J14" s="318"/>
      <c r="K14" s="649"/>
      <c r="L14" s="650"/>
      <c r="M14" s="650"/>
      <c r="N14" s="651"/>
      <c r="O14" s="336"/>
      <c r="P14" s="320"/>
      <c r="Q14" s="649"/>
      <c r="R14" s="650"/>
      <c r="S14" s="650"/>
      <c r="T14" s="651"/>
      <c r="U14" s="336"/>
      <c r="V14" s="337"/>
      <c r="W14" s="649"/>
      <c r="X14" s="650"/>
      <c r="Y14" s="650"/>
      <c r="Z14" s="651"/>
      <c r="AA14" s="336"/>
      <c r="AB14" s="320"/>
      <c r="AC14" s="661"/>
      <c r="AD14" s="662"/>
      <c r="AE14" s="662"/>
      <c r="AF14" s="663"/>
      <c r="AG14" s="322"/>
      <c r="AI14" s="649"/>
      <c r="AJ14" s="650"/>
      <c r="AK14" s="650"/>
      <c r="AL14" s="651"/>
      <c r="AM14" s="336"/>
      <c r="AN14" s="320"/>
      <c r="AO14" s="649"/>
      <c r="AP14" s="650"/>
      <c r="AQ14" s="650"/>
      <c r="AR14" s="651"/>
      <c r="AS14" s="323"/>
    </row>
    <row r="15" spans="1:45" x14ac:dyDescent="0.25">
      <c r="C15" s="324" t="s">
        <v>153</v>
      </c>
      <c r="D15" s="319"/>
      <c r="E15" s="319"/>
      <c r="F15" s="319"/>
      <c r="G15" s="319"/>
      <c r="H15" s="319"/>
      <c r="I15" s="319"/>
      <c r="J15" s="318"/>
      <c r="K15" s="313" t="s">
        <v>154</v>
      </c>
      <c r="P15" s="320"/>
      <c r="Q15" s="313" t="s">
        <v>154</v>
      </c>
      <c r="V15" s="318"/>
      <c r="W15" s="313" t="s">
        <v>154</v>
      </c>
      <c r="AB15" s="320"/>
      <c r="AC15" s="313" t="s">
        <v>142</v>
      </c>
      <c r="AG15" s="322"/>
      <c r="AI15" s="313" t="s">
        <v>154</v>
      </c>
      <c r="AN15" s="320"/>
      <c r="AO15" s="313" t="s">
        <v>154</v>
      </c>
      <c r="AS15" s="323"/>
    </row>
    <row r="16" spans="1:45" x14ac:dyDescent="0.25">
      <c r="C16" s="324" t="s">
        <v>155</v>
      </c>
      <c r="D16" s="319"/>
      <c r="E16" s="319"/>
      <c r="F16" s="319"/>
      <c r="G16" s="319"/>
      <c r="H16" s="319"/>
      <c r="I16" s="319"/>
      <c r="J16" s="318"/>
      <c r="P16" s="320"/>
      <c r="V16" s="318"/>
      <c r="AB16" s="320"/>
      <c r="AC16" s="313" t="s">
        <v>146</v>
      </c>
      <c r="AG16" s="322"/>
      <c r="AN16" s="320"/>
      <c r="AS16" s="323"/>
    </row>
    <row r="17" spans="1:49" x14ac:dyDescent="0.25">
      <c r="C17" s="324" t="s">
        <v>156</v>
      </c>
      <c r="J17" s="318"/>
      <c r="P17" s="320"/>
      <c r="V17" s="318"/>
      <c r="AB17" s="320"/>
      <c r="AG17" s="322"/>
      <c r="AN17" s="320"/>
      <c r="AS17" s="323"/>
    </row>
    <row r="18" spans="1:49" x14ac:dyDescent="0.25">
      <c r="J18" s="318"/>
      <c r="P18" s="320"/>
      <c r="V18" s="318"/>
      <c r="AB18" s="320"/>
      <c r="AG18" s="322"/>
      <c r="AN18" s="320"/>
      <c r="AS18" s="323"/>
    </row>
    <row r="19" spans="1:49" x14ac:dyDescent="0.25">
      <c r="C19" s="655" t="s">
        <v>157</v>
      </c>
      <c r="D19" s="656"/>
      <c r="E19" s="656"/>
      <c r="F19" s="656"/>
      <c r="G19" s="657"/>
      <c r="H19" s="319"/>
      <c r="I19" s="319"/>
      <c r="J19" s="318"/>
      <c r="K19" s="646">
        <v>42073</v>
      </c>
      <c r="L19" s="647"/>
      <c r="M19" s="647"/>
      <c r="N19" s="648"/>
      <c r="O19" s="336"/>
      <c r="P19" s="320"/>
      <c r="Q19" s="646">
        <v>42094</v>
      </c>
      <c r="R19" s="647"/>
      <c r="S19" s="647"/>
      <c r="T19" s="648"/>
      <c r="U19" s="336"/>
      <c r="V19" s="337"/>
      <c r="W19" s="646">
        <v>42073</v>
      </c>
      <c r="X19" s="647"/>
      <c r="Y19" s="647"/>
      <c r="Z19" s="648"/>
      <c r="AA19" s="336"/>
      <c r="AB19" s="320"/>
      <c r="AC19" s="658">
        <v>42084</v>
      </c>
      <c r="AD19" s="659"/>
      <c r="AE19" s="659"/>
      <c r="AF19" s="660"/>
      <c r="AG19" s="322"/>
      <c r="AI19" s="646">
        <v>42068</v>
      </c>
      <c r="AJ19" s="647"/>
      <c r="AK19" s="647"/>
      <c r="AL19" s="648"/>
      <c r="AM19" s="336"/>
      <c r="AN19" s="320"/>
      <c r="AO19" s="646">
        <v>42094</v>
      </c>
      <c r="AP19" s="647"/>
      <c r="AQ19" s="647"/>
      <c r="AR19" s="648"/>
      <c r="AS19" s="323"/>
    </row>
    <row r="20" spans="1:49" x14ac:dyDescent="0.25">
      <c r="C20" s="652" t="s">
        <v>158</v>
      </c>
      <c r="D20" s="653"/>
      <c r="E20" s="653"/>
      <c r="F20" s="653"/>
      <c r="G20" s="654"/>
      <c r="H20" s="319"/>
      <c r="I20" s="319"/>
      <c r="J20" s="318"/>
      <c r="K20" s="649"/>
      <c r="L20" s="650"/>
      <c r="M20" s="650"/>
      <c r="N20" s="651"/>
      <c r="O20" s="336"/>
      <c r="P20" s="320"/>
      <c r="Q20" s="649"/>
      <c r="R20" s="650"/>
      <c r="S20" s="650"/>
      <c r="T20" s="651"/>
      <c r="U20" s="336"/>
      <c r="V20" s="337"/>
      <c r="W20" s="649"/>
      <c r="X20" s="650"/>
      <c r="Y20" s="650"/>
      <c r="Z20" s="651"/>
      <c r="AA20" s="336"/>
      <c r="AB20" s="320"/>
      <c r="AC20" s="661"/>
      <c r="AD20" s="662"/>
      <c r="AE20" s="662"/>
      <c r="AF20" s="663"/>
      <c r="AG20" s="322"/>
      <c r="AI20" s="649"/>
      <c r="AJ20" s="650"/>
      <c r="AK20" s="650"/>
      <c r="AL20" s="651"/>
      <c r="AM20" s="336"/>
      <c r="AN20" s="320"/>
      <c r="AO20" s="649"/>
      <c r="AP20" s="650"/>
      <c r="AQ20" s="650"/>
      <c r="AR20" s="651"/>
      <c r="AS20" s="323"/>
    </row>
    <row r="21" spans="1:49" x14ac:dyDescent="0.25">
      <c r="C21" s="324" t="s">
        <v>159</v>
      </c>
      <c r="D21" s="319"/>
      <c r="E21" s="319"/>
      <c r="F21" s="319"/>
      <c r="G21" s="319"/>
      <c r="H21" s="319"/>
      <c r="I21" s="319"/>
      <c r="J21" s="318"/>
      <c r="K21" s="313" t="s">
        <v>154</v>
      </c>
      <c r="P21" s="320"/>
      <c r="Q21" s="313" t="s">
        <v>154</v>
      </c>
      <c r="V21" s="318"/>
      <c r="W21" s="313" t="s">
        <v>154</v>
      </c>
      <c r="AB21" s="320"/>
      <c r="AC21" s="313" t="s">
        <v>142</v>
      </c>
      <c r="AG21" s="322"/>
      <c r="AI21" s="313" t="s">
        <v>154</v>
      </c>
      <c r="AN21" s="320"/>
      <c r="AO21" s="313" t="s">
        <v>154</v>
      </c>
      <c r="AS21" s="323"/>
    </row>
    <row r="22" spans="1:49" x14ac:dyDescent="0.25">
      <c r="C22" s="324" t="s">
        <v>160</v>
      </c>
      <c r="D22" s="319"/>
      <c r="E22" s="319"/>
      <c r="F22" s="319"/>
      <c r="G22" s="319"/>
      <c r="H22" s="319"/>
      <c r="I22" s="319"/>
      <c r="J22" s="318"/>
      <c r="P22" s="320"/>
      <c r="V22" s="318"/>
      <c r="AB22" s="320"/>
      <c r="AC22" s="313" t="s">
        <v>146</v>
      </c>
      <c r="AG22" s="322"/>
      <c r="AN22" s="320"/>
      <c r="AS22" s="323"/>
    </row>
    <row r="23" spans="1:49" x14ac:dyDescent="0.25">
      <c r="A23" s="313" t="s">
        <v>161</v>
      </c>
      <c r="J23" s="318"/>
      <c r="P23" s="320"/>
      <c r="V23" s="318"/>
      <c r="AB23" s="320"/>
      <c r="AG23" s="322"/>
      <c r="AN23" s="320"/>
      <c r="AS23" s="323"/>
    </row>
    <row r="24" spans="1:49" x14ac:dyDescent="0.25">
      <c r="A24" s="313" t="s">
        <v>162</v>
      </c>
      <c r="C24" s="673" t="s">
        <v>163</v>
      </c>
      <c r="D24" s="674"/>
      <c r="E24" s="674"/>
      <c r="F24" s="674"/>
      <c r="G24" s="675"/>
      <c r="H24" s="338"/>
      <c r="I24" s="338"/>
      <c r="J24" s="339"/>
      <c r="K24" s="676">
        <v>42078</v>
      </c>
      <c r="L24" s="677"/>
      <c r="M24" s="677"/>
      <c r="N24" s="678"/>
      <c r="O24" s="340"/>
      <c r="P24" s="341"/>
      <c r="Q24" s="676">
        <v>42094</v>
      </c>
      <c r="R24" s="677"/>
      <c r="S24" s="677"/>
      <c r="T24" s="678"/>
      <c r="U24" s="340"/>
      <c r="V24" s="342"/>
      <c r="W24" s="676">
        <v>42078</v>
      </c>
      <c r="X24" s="677"/>
      <c r="Y24" s="677"/>
      <c r="Z24" s="678"/>
      <c r="AA24" s="340"/>
      <c r="AB24" s="341"/>
      <c r="AC24" s="676">
        <v>42084</v>
      </c>
      <c r="AD24" s="677"/>
      <c r="AE24" s="677"/>
      <c r="AF24" s="678"/>
      <c r="AG24" s="343"/>
      <c r="AH24" s="344"/>
      <c r="AI24" s="664">
        <v>42089</v>
      </c>
      <c r="AJ24" s="665"/>
      <c r="AK24" s="665"/>
      <c r="AL24" s="666"/>
      <c r="AM24" s="345"/>
      <c r="AN24" s="341"/>
      <c r="AO24" s="664">
        <v>42095</v>
      </c>
      <c r="AP24" s="665"/>
      <c r="AQ24" s="665"/>
      <c r="AR24" s="666"/>
      <c r="AS24" s="346"/>
      <c r="AT24" s="344"/>
    </row>
    <row r="25" spans="1:49" x14ac:dyDescent="0.25">
      <c r="C25" s="670" t="s">
        <v>164</v>
      </c>
      <c r="D25" s="671"/>
      <c r="E25" s="671"/>
      <c r="F25" s="671"/>
      <c r="G25" s="672"/>
      <c r="H25" s="338"/>
      <c r="I25" s="338"/>
      <c r="J25" s="339"/>
      <c r="K25" s="679"/>
      <c r="L25" s="680"/>
      <c r="M25" s="680"/>
      <c r="N25" s="681"/>
      <c r="O25" s="340"/>
      <c r="P25" s="341"/>
      <c r="Q25" s="679"/>
      <c r="R25" s="680"/>
      <c r="S25" s="680"/>
      <c r="T25" s="681"/>
      <c r="U25" s="340"/>
      <c r="V25" s="342"/>
      <c r="W25" s="679"/>
      <c r="X25" s="680"/>
      <c r="Y25" s="680"/>
      <c r="Z25" s="681"/>
      <c r="AA25" s="340"/>
      <c r="AB25" s="341"/>
      <c r="AC25" s="679"/>
      <c r="AD25" s="680"/>
      <c r="AE25" s="680"/>
      <c r="AF25" s="681"/>
      <c r="AG25" s="343"/>
      <c r="AH25" s="344"/>
      <c r="AI25" s="667"/>
      <c r="AJ25" s="668"/>
      <c r="AK25" s="668"/>
      <c r="AL25" s="669"/>
      <c r="AM25" s="345"/>
      <c r="AN25" s="341"/>
      <c r="AO25" s="667"/>
      <c r="AP25" s="668"/>
      <c r="AQ25" s="668"/>
      <c r="AR25" s="669"/>
      <c r="AS25" s="346"/>
      <c r="AT25" s="344"/>
    </row>
    <row r="26" spans="1:49" x14ac:dyDescent="0.25">
      <c r="C26" s="347" t="s">
        <v>165</v>
      </c>
      <c r="D26" s="338"/>
      <c r="E26" s="338"/>
      <c r="F26" s="338"/>
      <c r="G26" s="338"/>
      <c r="H26" s="338"/>
      <c r="I26" s="338"/>
      <c r="J26" s="339"/>
      <c r="K26" s="344"/>
      <c r="L26" s="344"/>
      <c r="M26" s="344"/>
      <c r="N26" s="344"/>
      <c r="O26" s="344"/>
      <c r="P26" s="341"/>
      <c r="Q26" s="344" t="s">
        <v>166</v>
      </c>
      <c r="R26" s="348"/>
      <c r="S26" s="348"/>
      <c r="T26" s="344"/>
      <c r="U26" s="344"/>
      <c r="V26" s="339"/>
      <c r="W26" s="344"/>
      <c r="X26" s="344"/>
      <c r="Y26" s="344"/>
      <c r="Z26" s="344"/>
      <c r="AA26" s="344"/>
      <c r="AB26" s="341"/>
      <c r="AC26" s="344"/>
      <c r="AD26" s="344"/>
      <c r="AE26" s="344"/>
      <c r="AF26" s="344"/>
      <c r="AG26" s="343"/>
      <c r="AH26" s="344"/>
      <c r="AI26" s="344" t="s">
        <v>147</v>
      </c>
      <c r="AJ26" s="344"/>
      <c r="AK26" s="344"/>
      <c r="AL26" s="344"/>
      <c r="AM26" s="344"/>
      <c r="AN26" s="341"/>
      <c r="AO26" s="344" t="s">
        <v>166</v>
      </c>
      <c r="AP26" s="344"/>
      <c r="AQ26" s="344"/>
      <c r="AR26" s="344"/>
      <c r="AS26" s="346"/>
      <c r="AT26" s="344"/>
    </row>
    <row r="27" spans="1:49" x14ac:dyDescent="0.25">
      <c r="C27" s="347" t="s">
        <v>167</v>
      </c>
      <c r="D27" s="338"/>
      <c r="E27" s="338"/>
      <c r="F27" s="338"/>
      <c r="G27" s="338"/>
      <c r="H27" s="338"/>
      <c r="I27" s="338"/>
      <c r="J27" s="339"/>
      <c r="K27" s="344"/>
      <c r="L27" s="344"/>
      <c r="M27" s="344"/>
      <c r="N27" s="344"/>
      <c r="O27" s="344"/>
      <c r="P27" s="341"/>
      <c r="Q27" s="344" t="s">
        <v>168</v>
      </c>
      <c r="R27" s="348"/>
      <c r="S27" s="348"/>
      <c r="T27" s="344"/>
      <c r="U27" s="344"/>
      <c r="V27" s="339"/>
      <c r="W27" s="344"/>
      <c r="X27" s="344"/>
      <c r="Y27" s="344"/>
      <c r="Z27" s="344"/>
      <c r="AA27" s="344"/>
      <c r="AB27" s="341"/>
      <c r="AC27" s="344"/>
      <c r="AD27" s="344"/>
      <c r="AE27" s="344"/>
      <c r="AF27" s="344"/>
      <c r="AG27" s="343"/>
      <c r="AH27" s="344"/>
      <c r="AI27" s="344" t="s">
        <v>169</v>
      </c>
      <c r="AJ27" s="344"/>
      <c r="AK27" s="344"/>
      <c r="AL27" s="344"/>
      <c r="AM27" s="344"/>
      <c r="AN27" s="341"/>
      <c r="AO27" s="344" t="s">
        <v>168</v>
      </c>
      <c r="AP27" s="344"/>
      <c r="AQ27" s="344"/>
      <c r="AR27" s="344"/>
      <c r="AS27" s="346"/>
      <c r="AT27" s="344"/>
    </row>
    <row r="28" spans="1:49" x14ac:dyDescent="0.25">
      <c r="C28" s="344" t="s">
        <v>170</v>
      </c>
      <c r="D28" s="344"/>
      <c r="E28" s="344"/>
      <c r="F28" s="344"/>
      <c r="G28" s="344"/>
      <c r="H28" s="344"/>
      <c r="I28" s="344"/>
      <c r="J28" s="339"/>
      <c r="K28" s="344"/>
      <c r="L28" s="344"/>
      <c r="M28" s="344"/>
      <c r="N28" s="344"/>
      <c r="O28" s="344"/>
      <c r="P28" s="341"/>
      <c r="Q28" s="344" t="s">
        <v>171</v>
      </c>
      <c r="R28" s="348"/>
      <c r="S28" s="348"/>
      <c r="T28" s="344"/>
      <c r="U28" s="344"/>
      <c r="V28" s="339"/>
      <c r="W28" s="344"/>
      <c r="X28" s="344"/>
      <c r="Y28" s="344"/>
      <c r="Z28" s="344"/>
      <c r="AA28" s="344"/>
      <c r="AB28" s="341"/>
      <c r="AC28" s="344"/>
      <c r="AD28" s="344"/>
      <c r="AE28" s="344"/>
      <c r="AF28" s="344"/>
      <c r="AG28" s="343"/>
      <c r="AH28" s="344"/>
      <c r="AI28" s="344" t="s">
        <v>172</v>
      </c>
      <c r="AJ28" s="344"/>
      <c r="AK28" s="344"/>
      <c r="AL28" s="344"/>
      <c r="AM28" s="344"/>
      <c r="AN28" s="341"/>
      <c r="AO28" s="344" t="s">
        <v>171</v>
      </c>
      <c r="AP28" s="344"/>
      <c r="AQ28" s="344"/>
      <c r="AR28" s="344"/>
      <c r="AS28" s="346"/>
      <c r="AT28" s="344"/>
    </row>
    <row r="29" spans="1:49" x14ac:dyDescent="0.25">
      <c r="C29" s="344"/>
      <c r="D29" s="344"/>
      <c r="E29" s="344"/>
      <c r="F29" s="344"/>
      <c r="G29" s="344"/>
      <c r="H29" s="344"/>
      <c r="I29" s="344"/>
      <c r="J29" s="339"/>
      <c r="K29" s="344"/>
      <c r="L29" s="344"/>
      <c r="M29" s="344"/>
      <c r="N29" s="344"/>
      <c r="O29" s="344"/>
      <c r="P29" s="341"/>
      <c r="Q29" s="344" t="s">
        <v>173</v>
      </c>
      <c r="R29" s="344"/>
      <c r="S29" s="344"/>
      <c r="T29" s="344"/>
      <c r="U29" s="344"/>
      <c r="V29" s="339"/>
      <c r="W29" s="344"/>
      <c r="X29" s="344"/>
      <c r="Y29" s="344"/>
      <c r="Z29" s="344"/>
      <c r="AA29" s="344"/>
      <c r="AB29" s="341"/>
      <c r="AC29" s="344"/>
      <c r="AD29" s="344"/>
      <c r="AE29" s="344"/>
      <c r="AF29" s="344"/>
      <c r="AG29" s="343"/>
      <c r="AH29" s="344"/>
      <c r="AI29" s="344" t="s">
        <v>174</v>
      </c>
      <c r="AJ29" s="344"/>
      <c r="AK29" s="344"/>
      <c r="AL29" s="344"/>
      <c r="AM29" s="344"/>
      <c r="AN29" s="341"/>
      <c r="AO29" s="344" t="s">
        <v>173</v>
      </c>
      <c r="AP29" s="344"/>
      <c r="AQ29" s="344"/>
      <c r="AR29" s="344"/>
      <c r="AS29" s="346"/>
      <c r="AT29" s="344"/>
    </row>
    <row r="30" spans="1:49" x14ac:dyDescent="0.25">
      <c r="C30" s="344"/>
      <c r="D30" s="344"/>
      <c r="E30" s="344"/>
      <c r="F30" s="344"/>
      <c r="G30" s="344"/>
      <c r="H30" s="344"/>
      <c r="I30" s="344"/>
      <c r="J30" s="339"/>
      <c r="K30" s="344"/>
      <c r="L30" s="344"/>
      <c r="M30" s="344"/>
      <c r="N30" s="344"/>
      <c r="O30" s="344"/>
      <c r="P30" s="341"/>
      <c r="Q30" s="344" t="s">
        <v>175</v>
      </c>
      <c r="R30" s="344"/>
      <c r="S30" s="344"/>
      <c r="T30" s="344"/>
      <c r="U30" s="344"/>
      <c r="V30" s="339"/>
      <c r="W30" s="344"/>
      <c r="X30" s="344"/>
      <c r="Y30" s="344"/>
      <c r="Z30" s="344"/>
      <c r="AA30" s="344"/>
      <c r="AB30" s="341"/>
      <c r="AC30" s="344"/>
      <c r="AD30" s="344"/>
      <c r="AE30" s="344"/>
      <c r="AF30" s="344"/>
      <c r="AG30" s="343"/>
      <c r="AH30" s="344"/>
      <c r="AI30" s="344"/>
      <c r="AJ30" s="344"/>
      <c r="AK30" s="344"/>
      <c r="AL30" s="344"/>
      <c r="AM30" s="344"/>
      <c r="AN30" s="341"/>
      <c r="AO30" s="344" t="s">
        <v>175</v>
      </c>
      <c r="AP30" s="344"/>
      <c r="AQ30" s="344"/>
      <c r="AR30" s="344"/>
      <c r="AS30" s="346"/>
      <c r="AT30" s="344"/>
    </row>
    <row r="31" spans="1:49" x14ac:dyDescent="0.25">
      <c r="C31" s="344"/>
      <c r="D31" s="344"/>
      <c r="E31" s="344"/>
      <c r="F31" s="344"/>
      <c r="G31" s="344"/>
      <c r="H31" s="344"/>
      <c r="I31" s="344"/>
      <c r="J31" s="339"/>
      <c r="K31" s="344"/>
      <c r="L31" s="344"/>
      <c r="M31" s="344"/>
      <c r="N31" s="344"/>
      <c r="O31" s="344"/>
      <c r="P31" s="341"/>
      <c r="Q31" s="344" t="s">
        <v>176</v>
      </c>
      <c r="R31" s="344"/>
      <c r="S31" s="344"/>
      <c r="T31" s="344"/>
      <c r="U31" s="344"/>
      <c r="V31" s="339"/>
      <c r="W31" s="344"/>
      <c r="X31" s="344"/>
      <c r="Y31" s="344"/>
      <c r="Z31" s="344"/>
      <c r="AA31" s="344"/>
      <c r="AB31" s="341"/>
      <c r="AC31" s="344"/>
      <c r="AD31" s="344"/>
      <c r="AE31" s="344"/>
      <c r="AF31" s="344"/>
      <c r="AG31" s="343"/>
      <c r="AH31" s="344"/>
      <c r="AI31" s="344"/>
      <c r="AJ31" s="344"/>
      <c r="AK31" s="344"/>
      <c r="AL31" s="344"/>
      <c r="AM31" s="344"/>
      <c r="AN31" s="341"/>
      <c r="AO31" s="344" t="s">
        <v>176</v>
      </c>
      <c r="AP31" s="344"/>
      <c r="AQ31" s="344"/>
      <c r="AR31" s="344"/>
      <c r="AS31" s="346"/>
      <c r="AT31" s="344"/>
      <c r="AW31" s="313" t="s">
        <v>177</v>
      </c>
    </row>
    <row r="32" spans="1:49" x14ac:dyDescent="0.25">
      <c r="C32" s="344"/>
      <c r="D32" s="344"/>
      <c r="E32" s="344"/>
      <c r="F32" s="344"/>
      <c r="G32" s="344"/>
      <c r="H32" s="344"/>
      <c r="I32" s="344"/>
      <c r="J32" s="339"/>
      <c r="K32" s="344"/>
      <c r="L32" s="344"/>
      <c r="M32" s="344"/>
      <c r="N32" s="344"/>
      <c r="O32" s="344"/>
      <c r="P32" s="341"/>
      <c r="Q32" s="344"/>
      <c r="R32" s="344"/>
      <c r="S32" s="344"/>
      <c r="T32" s="344"/>
      <c r="U32" s="344"/>
      <c r="V32" s="339"/>
      <c r="W32" s="344"/>
      <c r="X32" s="344"/>
      <c r="Y32" s="344"/>
      <c r="Z32" s="344"/>
      <c r="AA32" s="344"/>
      <c r="AB32" s="341"/>
      <c r="AC32" s="344"/>
      <c r="AD32" s="344"/>
      <c r="AE32" s="344"/>
      <c r="AF32" s="344"/>
      <c r="AG32" s="343"/>
      <c r="AH32" s="344"/>
      <c r="AI32" s="344"/>
      <c r="AJ32" s="344"/>
      <c r="AK32" s="344"/>
      <c r="AL32" s="344"/>
      <c r="AM32" s="344"/>
      <c r="AN32" s="341"/>
      <c r="AO32" s="344"/>
      <c r="AP32" s="344"/>
      <c r="AQ32" s="344"/>
      <c r="AR32" s="344"/>
      <c r="AS32" s="346"/>
      <c r="AT32" s="344"/>
    </row>
    <row r="33" spans="3:47" x14ac:dyDescent="0.25">
      <c r="C33" s="673" t="s">
        <v>178</v>
      </c>
      <c r="D33" s="674"/>
      <c r="E33" s="674"/>
      <c r="F33" s="674"/>
      <c r="G33" s="675"/>
      <c r="H33" s="338"/>
      <c r="I33" s="338"/>
      <c r="J33" s="339"/>
      <c r="K33" s="676">
        <v>42078</v>
      </c>
      <c r="L33" s="677"/>
      <c r="M33" s="677"/>
      <c r="N33" s="678"/>
      <c r="O33" s="340"/>
      <c r="P33" s="341"/>
      <c r="Q33" s="676">
        <v>42094</v>
      </c>
      <c r="R33" s="677"/>
      <c r="S33" s="677"/>
      <c r="T33" s="678"/>
      <c r="U33" s="340"/>
      <c r="V33" s="342"/>
      <c r="W33" s="676">
        <v>42078</v>
      </c>
      <c r="X33" s="677"/>
      <c r="Y33" s="677"/>
      <c r="Z33" s="678"/>
      <c r="AA33" s="340"/>
      <c r="AB33" s="341"/>
      <c r="AC33" s="676">
        <v>42084</v>
      </c>
      <c r="AD33" s="677"/>
      <c r="AE33" s="677"/>
      <c r="AF33" s="678"/>
      <c r="AG33" s="343"/>
      <c r="AH33" s="344"/>
      <c r="AI33" s="676">
        <v>42089</v>
      </c>
      <c r="AJ33" s="677"/>
      <c r="AK33" s="677"/>
      <c r="AL33" s="678"/>
      <c r="AM33" s="340"/>
      <c r="AN33" s="341"/>
      <c r="AO33" s="664">
        <v>42095</v>
      </c>
      <c r="AP33" s="665"/>
      <c r="AQ33" s="665"/>
      <c r="AR33" s="666"/>
      <c r="AS33" s="346"/>
      <c r="AT33" s="344"/>
    </row>
    <row r="34" spans="3:47" x14ac:dyDescent="0.25">
      <c r="C34" s="670" t="s">
        <v>179</v>
      </c>
      <c r="D34" s="671"/>
      <c r="E34" s="671"/>
      <c r="F34" s="671"/>
      <c r="G34" s="672"/>
      <c r="H34" s="338"/>
      <c r="I34" s="338"/>
      <c r="J34" s="339"/>
      <c r="K34" s="679"/>
      <c r="L34" s="680"/>
      <c r="M34" s="680"/>
      <c r="N34" s="681"/>
      <c r="O34" s="340"/>
      <c r="P34" s="341"/>
      <c r="Q34" s="679"/>
      <c r="R34" s="680"/>
      <c r="S34" s="680"/>
      <c r="T34" s="681"/>
      <c r="U34" s="340"/>
      <c r="V34" s="342"/>
      <c r="W34" s="679"/>
      <c r="X34" s="680"/>
      <c r="Y34" s="680"/>
      <c r="Z34" s="681"/>
      <c r="AA34" s="340"/>
      <c r="AB34" s="341"/>
      <c r="AC34" s="679"/>
      <c r="AD34" s="680"/>
      <c r="AE34" s="680"/>
      <c r="AF34" s="681"/>
      <c r="AG34" s="343"/>
      <c r="AH34" s="344"/>
      <c r="AI34" s="679"/>
      <c r="AJ34" s="680"/>
      <c r="AK34" s="680"/>
      <c r="AL34" s="681"/>
      <c r="AM34" s="340"/>
      <c r="AN34" s="341"/>
      <c r="AO34" s="667"/>
      <c r="AP34" s="668"/>
      <c r="AQ34" s="668"/>
      <c r="AR34" s="669"/>
      <c r="AS34" s="346"/>
      <c r="AT34" s="344"/>
    </row>
    <row r="35" spans="3:47" x14ac:dyDescent="0.25">
      <c r="C35" s="347" t="s">
        <v>180</v>
      </c>
      <c r="D35" s="338"/>
      <c r="E35" s="338"/>
      <c r="F35" s="338"/>
      <c r="G35" s="338"/>
      <c r="H35" s="338"/>
      <c r="I35" s="338"/>
      <c r="J35" s="339"/>
      <c r="K35" s="344" t="s">
        <v>181</v>
      </c>
      <c r="L35" s="344"/>
      <c r="M35" s="344"/>
      <c r="N35" s="344"/>
      <c r="O35" s="344"/>
      <c r="P35" s="341"/>
      <c r="Q35" s="344" t="s">
        <v>181</v>
      </c>
      <c r="R35" s="344"/>
      <c r="S35" s="344"/>
      <c r="T35" s="344"/>
      <c r="U35" s="344"/>
      <c r="V35" s="339"/>
      <c r="W35" s="344" t="s">
        <v>181</v>
      </c>
      <c r="X35" s="344"/>
      <c r="Y35" s="344"/>
      <c r="Z35" s="344"/>
      <c r="AA35" s="344"/>
      <c r="AB35" s="341"/>
      <c r="AC35" s="344" t="s">
        <v>181</v>
      </c>
      <c r="AD35" s="344"/>
      <c r="AE35" s="344"/>
      <c r="AF35" s="344"/>
      <c r="AG35" s="343"/>
      <c r="AH35" s="344"/>
      <c r="AI35" s="344" t="s">
        <v>181</v>
      </c>
      <c r="AJ35" s="344"/>
      <c r="AK35" s="344"/>
      <c r="AL35" s="344"/>
      <c r="AM35" s="344"/>
      <c r="AN35" s="341"/>
      <c r="AO35" s="344" t="s">
        <v>173</v>
      </c>
      <c r="AP35" s="344"/>
      <c r="AQ35" s="344"/>
      <c r="AR35" s="344"/>
      <c r="AS35" s="346"/>
      <c r="AT35" s="344"/>
    </row>
    <row r="36" spans="3:47" x14ac:dyDescent="0.25">
      <c r="C36" s="347" t="s">
        <v>182</v>
      </c>
      <c r="D36" s="338"/>
      <c r="E36" s="338"/>
      <c r="F36" s="338"/>
      <c r="G36" s="338"/>
      <c r="H36" s="338"/>
      <c r="I36" s="338"/>
      <c r="J36" s="339"/>
      <c r="K36" s="344"/>
      <c r="L36" s="344"/>
      <c r="M36" s="344"/>
      <c r="N36" s="344"/>
      <c r="O36" s="344"/>
      <c r="P36" s="341"/>
      <c r="Q36" s="348"/>
      <c r="R36" s="344"/>
      <c r="S36" s="344"/>
      <c r="T36" s="344"/>
      <c r="U36" s="344"/>
      <c r="V36" s="339"/>
      <c r="W36" s="344"/>
      <c r="X36" s="344"/>
      <c r="Y36" s="344"/>
      <c r="Z36" s="344"/>
      <c r="AA36" s="344"/>
      <c r="AB36" s="341"/>
      <c r="AC36" s="344"/>
      <c r="AD36" s="344"/>
      <c r="AE36" s="344"/>
      <c r="AF36" s="344"/>
      <c r="AG36" s="343"/>
      <c r="AH36" s="344"/>
      <c r="AI36" s="344"/>
      <c r="AJ36" s="344"/>
      <c r="AK36" s="344"/>
      <c r="AL36" s="344"/>
      <c r="AM36" s="344"/>
      <c r="AN36" s="341"/>
      <c r="AO36" s="344" t="s">
        <v>175</v>
      </c>
      <c r="AP36" s="344"/>
      <c r="AQ36" s="344"/>
      <c r="AR36" s="344"/>
      <c r="AS36" s="346"/>
      <c r="AT36" s="344"/>
    </row>
    <row r="37" spans="3:47" x14ac:dyDescent="0.25">
      <c r="C37" s="344" t="s">
        <v>183</v>
      </c>
      <c r="D37" s="344"/>
      <c r="E37" s="344"/>
      <c r="F37" s="344"/>
      <c r="G37" s="344"/>
      <c r="H37" s="344"/>
      <c r="I37" s="344"/>
      <c r="J37" s="339"/>
      <c r="K37" s="344"/>
      <c r="L37" s="344"/>
      <c r="M37" s="344"/>
      <c r="N37" s="344"/>
      <c r="O37" s="344"/>
      <c r="P37" s="341"/>
      <c r="Q37" s="348"/>
      <c r="R37" s="344"/>
      <c r="S37" s="344"/>
      <c r="T37" s="344"/>
      <c r="U37" s="344"/>
      <c r="V37" s="339"/>
      <c r="W37" s="344"/>
      <c r="X37" s="344"/>
      <c r="Y37" s="344"/>
      <c r="Z37" s="344"/>
      <c r="AA37" s="344"/>
      <c r="AB37" s="341"/>
      <c r="AC37" s="344"/>
      <c r="AD37" s="344"/>
      <c r="AE37" s="344"/>
      <c r="AF37" s="344"/>
      <c r="AG37" s="343"/>
      <c r="AH37" s="344"/>
      <c r="AI37" s="344"/>
      <c r="AJ37" s="344"/>
      <c r="AK37" s="344"/>
      <c r="AL37" s="344"/>
      <c r="AM37" s="344"/>
      <c r="AN37" s="341"/>
      <c r="AO37" s="344" t="s">
        <v>176</v>
      </c>
      <c r="AP37" s="344"/>
      <c r="AQ37" s="344"/>
      <c r="AR37" s="344"/>
      <c r="AS37" s="346"/>
      <c r="AT37" s="344"/>
    </row>
    <row r="38" spans="3:47" x14ac:dyDescent="0.25">
      <c r="C38" s="344" t="s">
        <v>184</v>
      </c>
      <c r="D38" s="344"/>
      <c r="E38" s="344"/>
      <c r="F38" s="344"/>
      <c r="G38" s="344"/>
      <c r="H38" s="344"/>
      <c r="I38" s="344"/>
      <c r="J38" s="339"/>
      <c r="K38" s="344"/>
      <c r="L38" s="344"/>
      <c r="M38" s="344"/>
      <c r="N38" s="344"/>
      <c r="O38" s="344"/>
      <c r="P38" s="341"/>
      <c r="Q38" s="344"/>
      <c r="R38" s="344"/>
      <c r="S38" s="344"/>
      <c r="T38" s="344"/>
      <c r="U38" s="344"/>
      <c r="V38" s="339"/>
      <c r="W38" s="344"/>
      <c r="X38" s="344"/>
      <c r="Y38" s="344"/>
      <c r="Z38" s="344"/>
      <c r="AA38" s="344"/>
      <c r="AB38" s="341"/>
      <c r="AC38" s="344"/>
      <c r="AD38" s="344"/>
      <c r="AE38" s="344"/>
      <c r="AF38" s="344"/>
      <c r="AG38" s="343"/>
      <c r="AH38" s="344"/>
      <c r="AI38" s="344"/>
      <c r="AJ38" s="344"/>
      <c r="AK38" s="344"/>
      <c r="AL38" s="344"/>
      <c r="AM38" s="344"/>
      <c r="AN38" s="341"/>
      <c r="AO38" s="344"/>
      <c r="AP38" s="344"/>
      <c r="AQ38" s="344"/>
      <c r="AR38" s="344"/>
      <c r="AS38" s="346"/>
      <c r="AT38" s="344"/>
    </row>
    <row r="39" spans="3:47" x14ac:dyDescent="0.25">
      <c r="C39" s="349"/>
      <c r="D39" s="349"/>
      <c r="E39" s="349"/>
      <c r="F39" s="349"/>
      <c r="G39" s="349"/>
      <c r="H39" s="349"/>
      <c r="I39" s="349"/>
      <c r="J39" s="350"/>
      <c r="K39" s="349"/>
      <c r="L39" s="349"/>
      <c r="M39" s="349"/>
      <c r="N39" s="349"/>
      <c r="O39" s="349"/>
      <c r="P39" s="351"/>
      <c r="Q39" s="349"/>
      <c r="R39" s="349"/>
      <c r="S39" s="349"/>
      <c r="T39" s="349"/>
      <c r="U39" s="349"/>
      <c r="V39" s="350"/>
      <c r="W39" s="349"/>
      <c r="X39" s="349"/>
      <c r="Y39" s="349"/>
      <c r="Z39" s="349"/>
      <c r="AA39" s="349"/>
      <c r="AB39" s="351"/>
      <c r="AC39" s="349"/>
      <c r="AD39" s="349"/>
      <c r="AE39" s="349"/>
      <c r="AF39" s="349"/>
      <c r="AG39" s="352"/>
      <c r="AH39" s="349"/>
      <c r="AI39" s="349"/>
      <c r="AJ39" s="349"/>
      <c r="AK39" s="349"/>
      <c r="AL39" s="349"/>
      <c r="AM39" s="349"/>
      <c r="AN39" s="351"/>
      <c r="AO39" s="349"/>
      <c r="AP39" s="349"/>
      <c r="AQ39" s="349"/>
      <c r="AR39" s="349"/>
      <c r="AS39" s="353"/>
      <c r="AT39" s="349"/>
      <c r="AU39" s="349"/>
    </row>
    <row r="40" spans="3:47" x14ac:dyDescent="0.25">
      <c r="C40" s="655" t="s">
        <v>185</v>
      </c>
      <c r="D40" s="656"/>
      <c r="E40" s="656"/>
      <c r="F40" s="656"/>
      <c r="G40" s="657"/>
      <c r="H40" s="319"/>
      <c r="I40" s="319"/>
      <c r="J40" s="318"/>
      <c r="K40" s="646">
        <v>42094</v>
      </c>
      <c r="L40" s="647"/>
      <c r="M40" s="647"/>
      <c r="N40" s="648"/>
      <c r="O40" s="336"/>
      <c r="P40" s="320"/>
      <c r="Q40" s="646">
        <v>42094</v>
      </c>
      <c r="R40" s="647"/>
      <c r="S40" s="647"/>
      <c r="T40" s="648"/>
      <c r="U40" s="336"/>
      <c r="V40" s="337"/>
      <c r="W40" s="658">
        <v>42114</v>
      </c>
      <c r="X40" s="659"/>
      <c r="Y40" s="659"/>
      <c r="Z40" s="660"/>
      <c r="AA40" s="336"/>
      <c r="AB40" s="320"/>
      <c r="AC40" s="646">
        <v>42094</v>
      </c>
      <c r="AD40" s="647"/>
      <c r="AE40" s="647"/>
      <c r="AF40" s="648"/>
      <c r="AG40" s="322"/>
      <c r="AI40" s="646">
        <v>42094</v>
      </c>
      <c r="AJ40" s="647"/>
      <c r="AK40" s="647"/>
      <c r="AL40" s="648"/>
      <c r="AM40" s="336"/>
      <c r="AN40" s="320"/>
      <c r="AO40" s="646">
        <v>42094</v>
      </c>
      <c r="AP40" s="647"/>
      <c r="AQ40" s="647"/>
      <c r="AR40" s="648"/>
      <c r="AS40" s="323"/>
    </row>
    <row r="41" spans="3:47" x14ac:dyDescent="0.25">
      <c r="C41" s="652" t="s">
        <v>186</v>
      </c>
      <c r="D41" s="653"/>
      <c r="E41" s="653"/>
      <c r="F41" s="653"/>
      <c r="G41" s="654"/>
      <c r="H41" s="319"/>
      <c r="I41" s="319"/>
      <c r="J41" s="318"/>
      <c r="K41" s="649"/>
      <c r="L41" s="650"/>
      <c r="M41" s="650"/>
      <c r="N41" s="651"/>
      <c r="O41" s="336"/>
      <c r="P41" s="320"/>
      <c r="Q41" s="649"/>
      <c r="R41" s="650"/>
      <c r="S41" s="650"/>
      <c r="T41" s="651"/>
      <c r="U41" s="336"/>
      <c r="V41" s="337"/>
      <c r="W41" s="661"/>
      <c r="X41" s="662"/>
      <c r="Y41" s="662"/>
      <c r="Z41" s="663"/>
      <c r="AA41" s="336"/>
      <c r="AB41" s="320"/>
      <c r="AC41" s="649"/>
      <c r="AD41" s="650"/>
      <c r="AE41" s="650"/>
      <c r="AF41" s="651"/>
      <c r="AG41" s="322"/>
      <c r="AI41" s="649"/>
      <c r="AJ41" s="650"/>
      <c r="AK41" s="650"/>
      <c r="AL41" s="651"/>
      <c r="AM41" s="336"/>
      <c r="AN41" s="320"/>
      <c r="AO41" s="649"/>
      <c r="AP41" s="650"/>
      <c r="AQ41" s="650"/>
      <c r="AR41" s="651"/>
      <c r="AS41" s="323"/>
    </row>
    <row r="42" spans="3:47" x14ac:dyDescent="0.25">
      <c r="J42" s="318"/>
      <c r="K42" s="313" t="s">
        <v>187</v>
      </c>
      <c r="P42" s="320"/>
      <c r="Q42" s="313" t="s">
        <v>187</v>
      </c>
      <c r="V42" s="318"/>
      <c r="W42" s="313" t="s">
        <v>188</v>
      </c>
      <c r="AB42" s="320"/>
      <c r="AC42" s="313" t="s">
        <v>187</v>
      </c>
      <c r="AG42" s="322"/>
      <c r="AI42" s="313" t="s">
        <v>187</v>
      </c>
      <c r="AN42" s="320"/>
      <c r="AS42" s="323"/>
    </row>
    <row r="43" spans="3:47" x14ac:dyDescent="0.25">
      <c r="J43" s="318"/>
      <c r="K43" s="313" t="s">
        <v>189</v>
      </c>
      <c r="P43" s="320"/>
      <c r="Q43" s="313" t="s">
        <v>189</v>
      </c>
      <c r="V43" s="318"/>
      <c r="W43" s="313" t="s">
        <v>190</v>
      </c>
      <c r="AB43" s="320"/>
      <c r="AC43" s="313" t="s">
        <v>189</v>
      </c>
      <c r="AG43" s="322"/>
      <c r="AI43" s="313" t="s">
        <v>189</v>
      </c>
      <c r="AN43" s="320"/>
      <c r="AS43" s="323"/>
    </row>
  </sheetData>
  <sheetProtection sheet="1"/>
  <mergeCells count="63">
    <mergeCell ref="AN8:AS8"/>
    <mergeCell ref="K4:N4"/>
    <mergeCell ref="Q4:T4"/>
    <mergeCell ref="W4:Z4"/>
    <mergeCell ref="AC4:AF4"/>
    <mergeCell ref="AI4:AL4"/>
    <mergeCell ref="AO4:AR4"/>
    <mergeCell ref="J8:O8"/>
    <mergeCell ref="P8:U8"/>
    <mergeCell ref="V8:AA8"/>
    <mergeCell ref="AB8:AG8"/>
    <mergeCell ref="AH8:AM8"/>
    <mergeCell ref="AO10:AR10"/>
    <mergeCell ref="K9:M9"/>
    <mergeCell ref="Q9:S9"/>
    <mergeCell ref="W9:Y9"/>
    <mergeCell ref="AC9:AE9"/>
    <mergeCell ref="AI9:AK9"/>
    <mergeCell ref="AO9:AQ9"/>
    <mergeCell ref="K10:N10"/>
    <mergeCell ref="Q10:T10"/>
    <mergeCell ref="W10:Z10"/>
    <mergeCell ref="AC10:AF10"/>
    <mergeCell ref="AI10:AL10"/>
    <mergeCell ref="AO13:AR14"/>
    <mergeCell ref="C19:G19"/>
    <mergeCell ref="K19:N20"/>
    <mergeCell ref="Q19:T20"/>
    <mergeCell ref="W19:Z20"/>
    <mergeCell ref="AC19:AF20"/>
    <mergeCell ref="AI19:AL20"/>
    <mergeCell ref="AO19:AR20"/>
    <mergeCell ref="C20:G20"/>
    <mergeCell ref="C13:G14"/>
    <mergeCell ref="K13:N14"/>
    <mergeCell ref="Q13:T14"/>
    <mergeCell ref="W13:Z14"/>
    <mergeCell ref="AC13:AF14"/>
    <mergeCell ref="AI13:AL14"/>
    <mergeCell ref="AO24:AR25"/>
    <mergeCell ref="C25:G25"/>
    <mergeCell ref="C33:G33"/>
    <mergeCell ref="K33:N34"/>
    <mergeCell ref="Q33:T34"/>
    <mergeCell ref="W33:Z34"/>
    <mergeCell ref="AC33:AF34"/>
    <mergeCell ref="AI33:AL34"/>
    <mergeCell ref="AO33:AR34"/>
    <mergeCell ref="C34:G34"/>
    <mergeCell ref="C24:G24"/>
    <mergeCell ref="K24:N25"/>
    <mergeCell ref="Q24:T25"/>
    <mergeCell ref="W24:Z25"/>
    <mergeCell ref="AC24:AF25"/>
    <mergeCell ref="AI24:AL25"/>
    <mergeCell ref="AO40:AR41"/>
    <mergeCell ref="C41:G41"/>
    <mergeCell ref="C40:G40"/>
    <mergeCell ref="K40:N41"/>
    <mergeCell ref="Q40:T41"/>
    <mergeCell ref="W40:Z41"/>
    <mergeCell ref="AC40:AF41"/>
    <mergeCell ref="AI40:AL41"/>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完成届兼引渡確認書【電子取引】</vt:lpstr>
      <vt:lpstr>完成届兼引渡確認書【電子取引】（記入例）</vt:lpstr>
      <vt:lpstr>情報通信部門　請求書【書面取引】 </vt:lpstr>
      <vt:lpstr>情報通信部門　請求書 【書面取引】 （記入例）</vt:lpstr>
      <vt:lpstr>日付記入例</vt:lpstr>
      <vt:lpstr>完成届兼引渡確認書【電子取引】!Print_Area</vt:lpstr>
      <vt:lpstr>'完成届兼引渡確認書【電子取引】（記入例）'!Print_Area</vt:lpstr>
      <vt:lpstr>'情報通信部門　請求書 【書面取引】 （記入例）'!Print_Area</vt:lpstr>
      <vt:lpstr>'情報通信部門　請求書【書面取引】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GA102060</dc:title>
  <dc:subject/>
  <dc:creator>池田　政隆</dc:creator>
  <cp:keywords/>
  <cp:lastModifiedBy>池田　政隆</cp:lastModifiedBy>
  <cp:lastPrinted>2025-01-10T05:04:35Z</cp:lastPrinted>
  <dcterms:created xsi:type="dcterms:W3CDTF">2024-11-13T01:34:09Z</dcterms:created>
  <dcterms:modified xsi:type="dcterms:W3CDTF">2025-01-10T05:04:48Z</dcterms:modified>
</cp:coreProperties>
</file>